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5315" windowHeight="4380" activeTab="0"/>
  </bookViews>
  <sheets>
    <sheet name="データ入力" sheetId="1" r:id="rId1"/>
    <sheet name="計算書" sheetId="2" r:id="rId2"/>
  </sheets>
  <definedNames>
    <definedName name="_xlnm.Print_Titles" localSheetId="1">'計算書'!$1:$2</definedName>
  </definedNames>
  <calcPr fullCalcOnLoad="1"/>
</workbook>
</file>

<file path=xl/comments2.xml><?xml version="1.0" encoding="utf-8"?>
<comments xmlns="http://schemas.openxmlformats.org/spreadsheetml/2006/main">
  <authors>
    <author>外山敦之</author>
  </authors>
  <commentList>
    <comment ref="L2" authorId="0">
      <text>
        <r>
          <rPr>
            <sz val="9"/>
            <rFont val="ＭＳ Ｐゴシック"/>
            <family val="3"/>
          </rPr>
          <t>利率変更はL2ｾﾙをｸﾘｯｸ</t>
        </r>
      </text>
    </comment>
  </commentList>
</comments>
</file>

<file path=xl/sharedStrings.xml><?xml version="1.0" encoding="utf-8"?>
<sst xmlns="http://schemas.openxmlformats.org/spreadsheetml/2006/main" count="43" uniqueCount="43">
  <si>
    <t>債務者</t>
  </si>
  <si>
    <t>取引日</t>
  </si>
  <si>
    <t>借入額</t>
  </si>
  <si>
    <t>返済額</t>
  </si>
  <si>
    <t>遅延日数</t>
  </si>
  <si>
    <t>残元金</t>
  </si>
  <si>
    <t>業者名</t>
  </si>
  <si>
    <t>旧元本</t>
  </si>
  <si>
    <t>返済額</t>
  </si>
  <si>
    <t>閏年でも年３６５日で計算しています</t>
  </si>
  <si>
    <t>新元本</t>
  </si>
  <si>
    <t>２段階計算</t>
  </si>
  <si>
    <t>フラグ</t>
  </si>
  <si>
    <t>日数</t>
  </si>
  <si>
    <t>遅延
損害金</t>
  </si>
  <si>
    <t>元金
返済額</t>
  </si>
  <si>
    <t>未清算
利息</t>
  </si>
  <si>
    <t>利率</t>
  </si>
  <si>
    <t>※「計算書」シートでデータを訂正しても、この「データ入力」シートには反映されません。</t>
  </si>
  <si>
    <t>　　ここで訂正した後、データ転記して下さい。</t>
  </si>
  <si>
    <t>※日付は順序よく並んでいなくても構いません。</t>
  </si>
  <si>
    <t>※途中に日付が空白の行があるとそれ以降のデータは転記されません。</t>
  </si>
  <si>
    <t>上記の注意書きは削除しても構いません。</t>
  </si>
  <si>
    <t>※データ転記しないと「計算書」に反映されません。</t>
  </si>
  <si>
    <t>　　　　↑</t>
  </si>
  <si>
    <t xml:space="preserve"> 　データ転記して下さい。</t>
  </si>
  <si>
    <t>※途中の行を削除、挿入する場合は、この「データ入力」シートで訂正した後</t>
  </si>
  <si>
    <t>　 休日に当たる場合、遅延日数の変更を促すために●を表示する機能です。</t>
  </si>
  <si>
    <t>※遅延日数のチェックは、入力された遅延日数と取引日から逆算して、支払日が</t>
  </si>
  <si>
    <t>　 なお遅延日数チェック、ソート、データ転記のいずれかをクリックしないと</t>
  </si>
  <si>
    <t>　 遅延日数チェックは行いません。</t>
  </si>
  <si>
    <t>過払利息
累積</t>
  </si>
  <si>
    <t>Nの最低利率</t>
  </si>
  <si>
    <t>Oの最低利率</t>
  </si>
  <si>
    <t>過払利息の元本充当額</t>
  </si>
  <si>
    <t>遅延
日数</t>
  </si>
  <si>
    <t>※同一行に借入と返済を入力しないで下さい。正しく計算されないことがあります。</t>
  </si>
  <si>
    <t>借入額</t>
  </si>
  <si>
    <t>利　　息</t>
  </si>
  <si>
    <t>取引日</t>
  </si>
  <si>
    <t>5</t>
  </si>
  <si>
    <t>合　計</t>
  </si>
  <si>
    <t>Ver.3.94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</si>
</sst>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#,##0_ ;[Red]\-#,##0\ "/>
    <numFmt numFmtId="178" formatCode="[$-411]gee\.mm\.dd"/>
    <numFmt numFmtId="179" formatCode="0.0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0.0%"/>
    <numFmt numFmtId="186" formatCode="&quot;過払金の利息&quot;@&quot;%&quot;"/>
    <numFmt numFmtId="187" formatCode="gee\.mm\.dd"/>
    <numFmt numFmtId="188" formatCode="yyyy/mm/dd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178" fontId="5" fillId="0" borderId="1" xfId="0" applyNumberFormat="1" applyFont="1" applyFill="1" applyBorder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38" fontId="5" fillId="0" borderId="1" xfId="17" applyFont="1" applyFill="1" applyBorder="1" applyAlignment="1">
      <alignment horizontal="center" vertical="center" wrapText="1"/>
    </xf>
    <xf numFmtId="177" fontId="5" fillId="0" borderId="1" xfId="17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shrinkToFit="1"/>
    </xf>
    <xf numFmtId="9" fontId="6" fillId="0" borderId="0" xfId="0" applyNumberFormat="1" applyFont="1" applyAlignment="1">
      <alignment horizontal="right" vertical="center" shrinkToFit="1"/>
    </xf>
    <xf numFmtId="9" fontId="6" fillId="0" borderId="0" xfId="0" applyNumberFormat="1" applyFont="1" applyBorder="1" applyAlignment="1">
      <alignment horizontal="right" shrinkToFit="1"/>
    </xf>
    <xf numFmtId="9" fontId="6" fillId="0" borderId="0" xfId="0" applyNumberFormat="1" applyFont="1" applyAlignment="1">
      <alignment horizontal="right" shrinkToFit="1"/>
    </xf>
    <xf numFmtId="0" fontId="0" fillId="0" borderId="0" xfId="0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84" fontId="6" fillId="0" borderId="0" xfId="0" applyNumberFormat="1" applyFont="1" applyAlignment="1" applyProtection="1">
      <alignment vertical="center"/>
      <protection locked="0"/>
    </xf>
    <xf numFmtId="186" fontId="9" fillId="0" borderId="1" xfId="17" applyNumberFormat="1" applyFont="1" applyFill="1" applyBorder="1" applyAlignment="1" applyProtection="1">
      <alignment horizontal="center" vertical="center" wrapText="1"/>
      <protection locked="0"/>
    </xf>
    <xf numFmtId="178" fontId="6" fillId="0" borderId="0" xfId="0" applyNumberFormat="1" applyFont="1" applyAlignment="1">
      <alignment horizontal="left" vertical="center" shrinkToFit="1"/>
    </xf>
    <xf numFmtId="38" fontId="6" fillId="0" borderId="0" xfId="17" applyFont="1" applyFill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38" fontId="5" fillId="0" borderId="1" xfId="17" applyFont="1" applyFill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left" shrinkToFit="1"/>
    </xf>
    <xf numFmtId="38" fontId="6" fillId="0" borderId="0" xfId="17" applyFont="1" applyFill="1" applyBorder="1" applyAlignment="1">
      <alignment horizontal="right" shrinkToFit="1"/>
    </xf>
    <xf numFmtId="38" fontId="6" fillId="0" borderId="0" xfId="17" applyFont="1" applyBorder="1" applyAlignment="1">
      <alignment horizontal="right" shrinkToFit="1"/>
    </xf>
    <xf numFmtId="0" fontId="6" fillId="0" borderId="0" xfId="0" applyNumberFormat="1" applyFont="1" applyBorder="1" applyAlignment="1">
      <alignment horizontal="right" shrinkToFit="1"/>
    </xf>
    <xf numFmtId="178" fontId="6" fillId="0" borderId="0" xfId="0" applyNumberFormat="1" applyFont="1" applyAlignment="1">
      <alignment horizontal="left" shrinkToFit="1"/>
    </xf>
    <xf numFmtId="38" fontId="6" fillId="0" borderId="0" xfId="17" applyFont="1" applyFill="1" applyAlignment="1">
      <alignment horizontal="right" shrinkToFit="1"/>
    </xf>
    <xf numFmtId="38" fontId="6" fillId="0" borderId="0" xfId="17" applyFont="1" applyAlignment="1">
      <alignment horizontal="right" shrinkToFit="1"/>
    </xf>
    <xf numFmtId="0" fontId="6" fillId="0" borderId="0" xfId="0" applyFont="1" applyAlignment="1">
      <alignment horizontal="right" shrinkToFit="1"/>
    </xf>
    <xf numFmtId="0" fontId="6" fillId="0" borderId="0" xfId="0" applyFont="1" applyBorder="1" applyAlignment="1">
      <alignment horizontal="right" shrinkToFit="1"/>
    </xf>
    <xf numFmtId="0" fontId="9" fillId="0" borderId="1" xfId="0" applyFont="1" applyBorder="1" applyAlignment="1">
      <alignment horizontal="center" vertical="center" wrapText="1"/>
    </xf>
    <xf numFmtId="38" fontId="6" fillId="0" borderId="0" xfId="17" applyFont="1" applyAlignment="1">
      <alignment horizontal="right" vertical="center" shrinkToFit="1"/>
    </xf>
    <xf numFmtId="177" fontId="6" fillId="0" borderId="0" xfId="17" applyNumberFormat="1" applyFont="1" applyAlignment="1">
      <alignment horizontal="center" vertical="center" shrinkToFit="1"/>
    </xf>
    <xf numFmtId="177" fontId="6" fillId="0" borderId="0" xfId="17" applyNumberFormat="1" applyFont="1" applyBorder="1" applyAlignment="1">
      <alignment horizontal="right" shrinkToFit="1"/>
    </xf>
    <xf numFmtId="177" fontId="6" fillId="0" borderId="0" xfId="17" applyNumberFormat="1" applyFont="1" applyAlignment="1">
      <alignment horizontal="right" shrinkToFit="1"/>
    </xf>
    <xf numFmtId="38" fontId="5" fillId="0" borderId="1" xfId="17" applyNumberFormat="1" applyFont="1" applyFill="1" applyBorder="1" applyAlignment="1">
      <alignment horizontal="center" vertical="center" shrinkToFit="1"/>
    </xf>
    <xf numFmtId="38" fontId="6" fillId="0" borderId="0" xfId="17" applyNumberFormat="1" applyFont="1" applyBorder="1" applyAlignment="1">
      <alignment horizontal="right" shrinkToFit="1"/>
    </xf>
    <xf numFmtId="38" fontId="6" fillId="0" borderId="0" xfId="17" applyNumberFormat="1" applyFont="1" applyAlignment="1">
      <alignment horizontal="right" shrinkToFit="1"/>
    </xf>
    <xf numFmtId="185" fontId="6" fillId="0" borderId="0" xfId="0" applyNumberFormat="1" applyFont="1" applyAlignment="1">
      <alignment horizontal="right" vertical="center" shrinkToFit="1"/>
    </xf>
    <xf numFmtId="3" fontId="6" fillId="0" borderId="0" xfId="17" applyNumberFormat="1" applyFont="1" applyAlignment="1">
      <alignment vertical="center" shrinkToFit="1"/>
    </xf>
    <xf numFmtId="3" fontId="6" fillId="0" borderId="2" xfId="17" applyNumberFormat="1" applyFont="1" applyBorder="1" applyAlignment="1">
      <alignment horizontal="right" shrinkToFit="1"/>
    </xf>
    <xf numFmtId="3" fontId="6" fillId="0" borderId="0" xfId="0" applyNumberFormat="1" applyFont="1" applyAlignment="1">
      <alignment shrinkToFit="1"/>
    </xf>
    <xf numFmtId="3" fontId="6" fillId="0" borderId="0" xfId="17" applyNumberFormat="1" applyFont="1" applyBorder="1" applyAlignment="1">
      <alignment horizontal="right" shrinkToFit="1"/>
    </xf>
    <xf numFmtId="3" fontId="6" fillId="0" borderId="0" xfId="0" applyNumberFormat="1" applyFont="1" applyBorder="1" applyAlignment="1">
      <alignment horizontal="right" shrinkToFit="1"/>
    </xf>
    <xf numFmtId="3" fontId="6" fillId="0" borderId="0" xfId="0" applyNumberFormat="1" applyFont="1" applyAlignment="1">
      <alignment horizontal="right" shrinkToFit="1"/>
    </xf>
    <xf numFmtId="3" fontId="10" fillId="0" borderId="1" xfId="0" applyNumberFormat="1" applyFont="1" applyBorder="1" applyAlignment="1">
      <alignment horizontal="center" vertical="center" wrapText="1"/>
    </xf>
    <xf numFmtId="38" fontId="0" fillId="0" borderId="1" xfId="17" applyFill="1" applyBorder="1" applyAlignment="1">
      <alignment horizontal="center" vertical="center" shrinkToFit="1"/>
    </xf>
    <xf numFmtId="38" fontId="0" fillId="0" borderId="1" xfId="17" applyNumberFormat="1" applyFill="1" applyBorder="1" applyAlignment="1">
      <alignment horizontal="center" vertical="center" shrinkToFit="1"/>
    </xf>
    <xf numFmtId="38" fontId="0" fillId="0" borderId="0" xfId="17" applyFill="1" applyAlignment="1">
      <alignment horizontal="right" shrinkToFit="1"/>
    </xf>
    <xf numFmtId="38" fontId="0" fillId="0" borderId="0" xfId="17" applyNumberFormat="1" applyAlignment="1">
      <alignment horizontal="right" shrinkToFit="1"/>
    </xf>
    <xf numFmtId="187" fontId="0" fillId="0" borderId="1" xfId="0" applyNumberFormat="1" applyFill="1" applyBorder="1" applyAlignment="1">
      <alignment horizontal="center" vertical="center" shrinkToFit="1"/>
    </xf>
    <xf numFmtId="187" fontId="0" fillId="0" borderId="0" xfId="0" applyNumberFormat="1" applyAlignment="1">
      <alignment horizontal="left" shrinkToFit="1"/>
    </xf>
    <xf numFmtId="178" fontId="0" fillId="0" borderId="0" xfId="0" applyNumberFormat="1" applyAlignment="1">
      <alignment horizontal="left"/>
    </xf>
    <xf numFmtId="178" fontId="0" fillId="0" borderId="0" xfId="0" applyNumberFormat="1" applyFont="1" applyAlignment="1">
      <alignment horizontal="left"/>
    </xf>
    <xf numFmtId="38" fontId="6" fillId="0" borderId="0" xfId="17" applyFont="1" applyAlignment="1">
      <alignment vertical="center"/>
    </xf>
    <xf numFmtId="38" fontId="6" fillId="0" borderId="0" xfId="17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12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Relationship Id="rId5" Type="http://schemas.openxmlformats.org/officeDocument/2006/relationships/image" Target="../media/image3.emf" /><Relationship Id="rId6" Type="http://schemas.openxmlformats.org/officeDocument/2006/relationships/image" Target="../media/image21.emf" /><Relationship Id="rId7" Type="http://schemas.openxmlformats.org/officeDocument/2006/relationships/image" Target="../media/image15.emf" /><Relationship Id="rId8" Type="http://schemas.openxmlformats.org/officeDocument/2006/relationships/image" Target="../media/image19.emf" /><Relationship Id="rId9" Type="http://schemas.openxmlformats.org/officeDocument/2006/relationships/image" Target="../media/image22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9.emf" /><Relationship Id="rId13" Type="http://schemas.openxmlformats.org/officeDocument/2006/relationships/image" Target="../media/image13.emf" /><Relationship Id="rId14" Type="http://schemas.openxmlformats.org/officeDocument/2006/relationships/image" Target="../media/image4.emf" /><Relationship Id="rId15" Type="http://schemas.openxmlformats.org/officeDocument/2006/relationships/image" Target="../media/image14.emf" /><Relationship Id="rId16" Type="http://schemas.openxmlformats.org/officeDocument/2006/relationships/image" Target="../media/image20.emf" /><Relationship Id="rId17" Type="http://schemas.openxmlformats.org/officeDocument/2006/relationships/image" Target="../media/image18.emf" /><Relationship Id="rId18" Type="http://schemas.openxmlformats.org/officeDocument/2006/relationships/image" Target="../media/image2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6.emf" /><Relationship Id="rId3" Type="http://schemas.openxmlformats.org/officeDocument/2006/relationships/image" Target="../media/image26.emf" /><Relationship Id="rId4" Type="http://schemas.openxmlformats.org/officeDocument/2006/relationships/image" Target="../media/image10.emf" /><Relationship Id="rId5" Type="http://schemas.openxmlformats.org/officeDocument/2006/relationships/image" Target="../media/image5.emf" /><Relationship Id="rId6" Type="http://schemas.openxmlformats.org/officeDocument/2006/relationships/image" Target="../media/image17.emf" /><Relationship Id="rId7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57150</xdr:rowOff>
    </xdr:from>
    <xdr:to>
      <xdr:col>6</xdr:col>
      <xdr:colOff>314325</xdr:colOff>
      <xdr:row>0</xdr:row>
      <xdr:rowOff>304800</xdr:rowOff>
    </xdr:to>
    <xdr:pic>
      <xdr:nvPicPr>
        <xdr:cNvPr id="1" name="Command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24275" y="5715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361950</xdr:colOff>
      <xdr:row>0</xdr:row>
      <xdr:rowOff>57150</xdr:rowOff>
    </xdr:from>
    <xdr:to>
      <xdr:col>7</xdr:col>
      <xdr:colOff>457200</xdr:colOff>
      <xdr:row>0</xdr:row>
      <xdr:rowOff>304800</xdr:rowOff>
    </xdr:to>
    <xdr:pic>
      <xdr:nvPicPr>
        <xdr:cNvPr id="2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52950" y="5715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</xdr:colOff>
      <xdr:row>0</xdr:row>
      <xdr:rowOff>57150</xdr:rowOff>
    </xdr:from>
    <xdr:to>
      <xdr:col>5</xdr:col>
      <xdr:colOff>171450</xdr:colOff>
      <xdr:row>0</xdr:row>
      <xdr:rowOff>304800</xdr:rowOff>
    </xdr:to>
    <xdr:pic>
      <xdr:nvPicPr>
        <xdr:cNvPr id="3" name="CommandButton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05125" y="5715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4" name="Toggle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38100</xdr:colOff>
      <xdr:row>1</xdr:row>
      <xdr:rowOff>161925</xdr:rowOff>
    </xdr:from>
    <xdr:to>
      <xdr:col>10</xdr:col>
      <xdr:colOff>38100</xdr:colOff>
      <xdr:row>3</xdr:row>
      <xdr:rowOff>38100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533400"/>
          <a:ext cx="2057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38100</xdr:colOff>
      <xdr:row>3</xdr:row>
      <xdr:rowOff>152400</xdr:rowOff>
    </xdr:from>
    <xdr:to>
      <xdr:col>10</xdr:col>
      <xdr:colOff>38100</xdr:colOff>
      <xdr:row>5</xdr:row>
      <xdr:rowOff>28575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866775"/>
          <a:ext cx="2057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352425</xdr:colOff>
      <xdr:row>2</xdr:row>
      <xdr:rowOff>19050</xdr:rowOff>
    </xdr:from>
    <xdr:to>
      <xdr:col>6</xdr:col>
      <xdr:colOff>676275</xdr:colOff>
      <xdr:row>2</xdr:row>
      <xdr:rowOff>161925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561975"/>
          <a:ext cx="10001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219075</xdr:colOff>
      <xdr:row>4</xdr:row>
      <xdr:rowOff>28575</xdr:rowOff>
    </xdr:from>
    <xdr:to>
      <xdr:col>6</xdr:col>
      <xdr:colOff>676275</xdr:colOff>
      <xdr:row>5</xdr:row>
      <xdr:rowOff>0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33800" y="914400"/>
          <a:ext cx="11334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533400</xdr:colOff>
      <xdr:row>0</xdr:row>
      <xdr:rowOff>57150</xdr:rowOff>
    </xdr:from>
    <xdr:to>
      <xdr:col>8</xdr:col>
      <xdr:colOff>628650</xdr:colOff>
      <xdr:row>0</xdr:row>
      <xdr:rowOff>304800</xdr:rowOff>
    </xdr:to>
    <xdr:pic>
      <xdr:nvPicPr>
        <xdr:cNvPr id="9" name="CommandButton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410200" y="5715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533400</xdr:colOff>
      <xdr:row>3</xdr:row>
      <xdr:rowOff>9525</xdr:rowOff>
    </xdr:from>
    <xdr:to>
      <xdr:col>12</xdr:col>
      <xdr:colOff>609600</xdr:colOff>
      <xdr:row>4</xdr:row>
      <xdr:rowOff>104775</xdr:rowOff>
    </xdr:to>
    <xdr:pic>
      <xdr:nvPicPr>
        <xdr:cNvPr id="10" name="Option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67600" y="723900"/>
          <a:ext cx="1447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533400</xdr:colOff>
      <xdr:row>4</xdr:row>
      <xdr:rowOff>104775</xdr:rowOff>
    </xdr:from>
    <xdr:to>
      <xdr:col>12</xdr:col>
      <xdr:colOff>609600</xdr:colOff>
      <xdr:row>5</xdr:row>
      <xdr:rowOff>152400</xdr:rowOff>
    </xdr:to>
    <xdr:pic>
      <xdr:nvPicPr>
        <xdr:cNvPr id="11" name="Option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67600" y="990600"/>
          <a:ext cx="1447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533400</xdr:colOff>
      <xdr:row>1</xdr:row>
      <xdr:rowOff>38100</xdr:rowOff>
    </xdr:from>
    <xdr:to>
      <xdr:col>13</xdr:col>
      <xdr:colOff>66675</xdr:colOff>
      <xdr:row>3</xdr:row>
      <xdr:rowOff>9525</xdr:rowOff>
    </xdr:to>
    <xdr:pic>
      <xdr:nvPicPr>
        <xdr:cNvPr id="12" name="Label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67600" y="409575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523875</xdr:colOff>
      <xdr:row>6</xdr:row>
      <xdr:rowOff>114300</xdr:rowOff>
    </xdr:from>
    <xdr:to>
      <xdr:col>12</xdr:col>
      <xdr:colOff>323850</xdr:colOff>
      <xdr:row>8</xdr:row>
      <xdr:rowOff>38100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58075" y="1343025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47625</xdr:colOff>
      <xdr:row>5</xdr:row>
      <xdr:rowOff>57150</xdr:rowOff>
    </xdr:from>
    <xdr:to>
      <xdr:col>9</xdr:col>
      <xdr:colOff>123825</xdr:colOff>
      <xdr:row>6</xdr:row>
      <xdr:rowOff>152400</xdr:rowOff>
    </xdr:to>
    <xdr:pic>
      <xdr:nvPicPr>
        <xdr:cNvPr id="14" name="OptionButton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24425" y="1114425"/>
          <a:ext cx="1447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47625</xdr:colOff>
      <xdr:row>6</xdr:row>
      <xdr:rowOff>142875</xdr:rowOff>
    </xdr:from>
    <xdr:to>
      <xdr:col>9</xdr:col>
      <xdr:colOff>123825</xdr:colOff>
      <xdr:row>8</xdr:row>
      <xdr:rowOff>19050</xdr:rowOff>
    </xdr:to>
    <xdr:pic>
      <xdr:nvPicPr>
        <xdr:cNvPr id="15" name="OptionButton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24425" y="1371600"/>
          <a:ext cx="1447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85725</xdr:colOff>
      <xdr:row>6</xdr:row>
      <xdr:rowOff>38100</xdr:rowOff>
    </xdr:from>
    <xdr:to>
      <xdr:col>6</xdr:col>
      <xdr:colOff>666750</xdr:colOff>
      <xdr:row>7</xdr:row>
      <xdr:rowOff>38100</xdr:rowOff>
    </xdr:to>
    <xdr:pic>
      <xdr:nvPicPr>
        <xdr:cNvPr id="16" name="Label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76725" y="12668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47625</xdr:colOff>
      <xdr:row>8</xdr:row>
      <xdr:rowOff>133350</xdr:rowOff>
    </xdr:from>
    <xdr:to>
      <xdr:col>9</xdr:col>
      <xdr:colOff>123825</xdr:colOff>
      <xdr:row>10</xdr:row>
      <xdr:rowOff>57150</xdr:rowOff>
    </xdr:to>
    <xdr:pic>
      <xdr:nvPicPr>
        <xdr:cNvPr id="17" name="DateStyleJ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24425" y="1704975"/>
          <a:ext cx="1447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47625</xdr:colOff>
      <xdr:row>10</xdr:row>
      <xdr:rowOff>47625</xdr:rowOff>
    </xdr:from>
    <xdr:to>
      <xdr:col>9</xdr:col>
      <xdr:colOff>123825</xdr:colOff>
      <xdr:row>11</xdr:row>
      <xdr:rowOff>95250</xdr:rowOff>
    </xdr:to>
    <xdr:pic>
      <xdr:nvPicPr>
        <xdr:cNvPr id="18" name="DateStyle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24425" y="1962150"/>
          <a:ext cx="1447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85725</xdr:colOff>
      <xdr:row>9</xdr:row>
      <xdr:rowOff>104775</xdr:rowOff>
    </xdr:from>
    <xdr:to>
      <xdr:col>6</xdr:col>
      <xdr:colOff>666750</xdr:colOff>
      <xdr:row>10</xdr:row>
      <xdr:rowOff>95250</xdr:rowOff>
    </xdr:to>
    <xdr:pic>
      <xdr:nvPicPr>
        <xdr:cNvPr id="19" name="Label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76725" y="18478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419100</xdr:colOff>
      <xdr:row>0</xdr:row>
      <xdr:rowOff>28575</xdr:rowOff>
    </xdr:from>
    <xdr:to>
      <xdr:col>8</xdr:col>
      <xdr:colOff>561975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8575"/>
          <a:ext cx="762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Toggle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26</xdr:col>
      <xdr:colOff>85725</xdr:colOff>
      <xdr:row>0</xdr:row>
      <xdr:rowOff>0</xdr:rowOff>
    </xdr:from>
    <xdr:to>
      <xdr:col>27</xdr:col>
      <xdr:colOff>190500</xdr:colOff>
      <xdr:row>1</xdr:row>
      <xdr:rowOff>0</xdr:rowOff>
    </xdr:to>
    <xdr:pic>
      <xdr:nvPicPr>
        <xdr:cNvPr id="3" name="Toggle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38925" y="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28575</xdr:rowOff>
    </xdr:from>
    <xdr:to>
      <xdr:col>6</xdr:col>
      <xdr:colOff>285750</xdr:colOff>
      <xdr:row>0</xdr:row>
      <xdr:rowOff>304800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28850" y="28575"/>
          <a:ext cx="762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0</xdr:colOff>
      <xdr:row>1</xdr:row>
      <xdr:rowOff>0</xdr:rowOff>
    </xdr:from>
    <xdr:to>
      <xdr:col>26</xdr:col>
      <xdr:colOff>104775</xdr:colOff>
      <xdr:row>2</xdr:row>
      <xdr:rowOff>9525</xdr:rowOff>
    </xdr:to>
    <xdr:pic>
      <xdr:nvPicPr>
        <xdr:cNvPr id="5" name="ToggleButton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867400" y="33337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26</xdr:col>
      <xdr:colOff>85725</xdr:colOff>
      <xdr:row>1</xdr:row>
      <xdr:rowOff>0</xdr:rowOff>
    </xdr:from>
    <xdr:to>
      <xdr:col>27</xdr:col>
      <xdr:colOff>190500</xdr:colOff>
      <xdr:row>2</xdr:row>
      <xdr:rowOff>9525</xdr:rowOff>
    </xdr:to>
    <xdr:pic>
      <xdr:nvPicPr>
        <xdr:cNvPr id="6" name="ToggleButton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638925" y="33337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11</xdr:col>
      <xdr:colOff>0</xdr:colOff>
      <xdr:row>0</xdr:row>
      <xdr:rowOff>9525</xdr:rowOff>
    </xdr:from>
    <xdr:ext cx="657225" cy="266700"/>
    <xdr:sp>
      <xdr:nvSpPr>
        <xdr:cNvPr id="7" name="Comment 26"/>
        <xdr:cNvSpPr>
          <a:spLocks/>
        </xdr:cNvSpPr>
      </xdr:nvSpPr>
      <xdr:spPr>
        <a:xfrm>
          <a:off x="5238750" y="9525"/>
          <a:ext cx="657225" cy="266700"/>
        </a:xfrm>
        <a:prstGeom prst="wedgeRectCallout">
          <a:avLst>
            <a:gd name="adj1" fmla="val 16666"/>
            <a:gd name="adj2" fmla="val 85712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利率変更はL2ｾﾙをｸﾘｯｸ</a:t>
          </a:r>
        </a:p>
      </xdr:txBody>
    </xdr:sp>
    <xdr:clientData/>
  </xdr:oneCellAnchor>
  <xdr:twoCellAnchor editAs="oneCell">
    <xdr:from>
      <xdr:col>25</xdr:col>
      <xdr:colOff>0</xdr:colOff>
      <xdr:row>0</xdr:row>
      <xdr:rowOff>0</xdr:rowOff>
    </xdr:from>
    <xdr:to>
      <xdr:col>26</xdr:col>
      <xdr:colOff>104775</xdr:colOff>
      <xdr:row>1</xdr:row>
      <xdr:rowOff>0</xdr:rowOff>
    </xdr:to>
    <xdr:pic>
      <xdr:nvPicPr>
        <xdr:cNvPr id="8" name="ToggleButton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867400" y="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7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625" style="70" customWidth="1"/>
    <col min="2" max="2" width="9.00390625" style="67" customWidth="1"/>
    <col min="3" max="3" width="9.00390625" style="68" customWidth="1"/>
    <col min="4" max="4" width="8.625" style="1" customWidth="1"/>
    <col min="5" max="5" width="8.875" style="17" customWidth="1"/>
    <col min="6" max="6" width="8.875" style="21" customWidth="1"/>
    <col min="7" max="15" width="9.00390625" style="19" customWidth="1"/>
    <col min="16" max="16" width="0" style="19" hidden="1" customWidth="1"/>
    <col min="17" max="19" width="9.00390625" style="19" hidden="1" customWidth="1"/>
    <col min="20" max="20" width="9.00390625" style="19" customWidth="1"/>
  </cols>
  <sheetData>
    <row r="1" spans="1:19" ht="29.25" customHeight="1">
      <c r="A1" s="69" t="s">
        <v>1</v>
      </c>
      <c r="B1" s="65" t="s">
        <v>2</v>
      </c>
      <c r="C1" s="66" t="s">
        <v>3</v>
      </c>
      <c r="D1" s="27" t="s">
        <v>4</v>
      </c>
      <c r="K1" s="20" t="s">
        <v>9</v>
      </c>
      <c r="O1" s="20" t="s">
        <v>42</v>
      </c>
      <c r="R1" s="19">
        <v>1</v>
      </c>
      <c r="S1" s="19">
        <v>1</v>
      </c>
    </row>
    <row r="2" spans="1:5" ht="13.5">
      <c r="A2" s="71"/>
      <c r="E2" s="17">
        <f>IF(D2&lt;1,"",IF($R$1=1,IF(OR(WEEKDAY(A2-D2)=1,WEEKDAY(A2-D2)=7,AND(MONTH(A2-D2)=12,DAY(A2-D2)=30),AND(MONTH(A2-D2)=12,DAY(A2-D2)=31)),"●",IF(ktHolidayName(A2-D2)="","","●")),IF(OR(WEEKDAY(A2-D2)=1,AND(MONTH(A2-D2)=12,DAY(A2-D2)=30),AND(MONTH(A2-D2)=12,DAY(A2-D2)=31)),"●",IF(ktHolidayName(A2-D2)="","","●"))))</f>
      </c>
    </row>
    <row r="3" spans="1:5" ht="13.5">
      <c r="A3" s="71"/>
      <c r="D3" s="26"/>
      <c r="E3" s="17">
        <f>IF(D3&lt;1,"",IF($R$1=1,IF(OR(WEEKDAY(A3-D3)=1,WEEKDAY(A3-D3)=7,AND(MONTH(A3-D3)=12,DAY(A3-D3)=30),AND(MONTH(A3-D3)=12,DAY(A3-D3)=31)),"●",IF(ktHolidayName(A3-D3)="","","●")),IF(OR(WEEKDAY(A3-D3)=1,AND(MONTH(A3-D3)=12,DAY(A3-D3)=30),AND(MONTH(A3-D3)=12,DAY(A3-D3)=31)),"●",IF(ktHolidayName(A3-D3)="","","●"))))</f>
      </c>
    </row>
    <row r="4" spans="1:4" ht="13.5">
      <c r="A4" s="71"/>
      <c r="D4" s="26"/>
    </row>
    <row r="5" spans="1:4" ht="13.5">
      <c r="A5" s="71"/>
      <c r="D5" s="26"/>
    </row>
    <row r="6" spans="1:4" ht="13.5">
      <c r="A6" s="71"/>
      <c r="D6" s="26"/>
    </row>
    <row r="7" spans="1:6" ht="13.5">
      <c r="A7" s="71"/>
      <c r="D7" s="32"/>
      <c r="F7" s="18"/>
    </row>
    <row r="8" spans="1:6" ht="13.5">
      <c r="A8" s="71"/>
      <c r="D8" s="32"/>
      <c r="F8" s="18"/>
    </row>
    <row r="9" spans="1:6" ht="13.5">
      <c r="A9" s="71"/>
      <c r="D9" s="32"/>
      <c r="F9" s="18"/>
    </row>
    <row r="10" spans="1:6" ht="13.5">
      <c r="A10" s="71"/>
      <c r="D10" s="32"/>
      <c r="F10" s="18"/>
    </row>
    <row r="11" spans="1:6" ht="13.5">
      <c r="A11" s="71"/>
      <c r="D11" s="32"/>
      <c r="F11" s="18"/>
    </row>
    <row r="12" spans="1:6" ht="13.5">
      <c r="A12" s="71"/>
      <c r="D12" s="32"/>
      <c r="F12" s="18"/>
    </row>
    <row r="13" spans="1:6" ht="13.5">
      <c r="A13" s="71"/>
      <c r="F13" s="22" t="s">
        <v>23</v>
      </c>
    </row>
    <row r="14" spans="1:6" ht="13.5">
      <c r="A14" s="71"/>
      <c r="F14" s="19"/>
    </row>
    <row r="15" spans="1:6" ht="13.5">
      <c r="A15" s="71"/>
      <c r="F15" s="23" t="s">
        <v>18</v>
      </c>
    </row>
    <row r="16" spans="1:6" ht="13.5">
      <c r="A16" s="71"/>
      <c r="F16" s="22" t="s">
        <v>19</v>
      </c>
    </row>
    <row r="17" spans="1:6" ht="13.5">
      <c r="A17" s="71"/>
      <c r="F17" s="19"/>
    </row>
    <row r="18" spans="1:6" ht="13.5">
      <c r="A18" s="71"/>
      <c r="F18" s="22" t="s">
        <v>26</v>
      </c>
    </row>
    <row r="19" spans="1:6" ht="13.5">
      <c r="A19" s="71"/>
      <c r="F19" s="22" t="s">
        <v>25</v>
      </c>
    </row>
    <row r="20" spans="1:6" ht="13.5">
      <c r="A20" s="71"/>
      <c r="F20" s="19"/>
    </row>
    <row r="21" spans="1:6" ht="13.5">
      <c r="A21" s="71"/>
      <c r="F21" s="22" t="s">
        <v>20</v>
      </c>
    </row>
    <row r="22" spans="1:6" ht="13.5">
      <c r="A22" s="71"/>
      <c r="F22" s="19"/>
    </row>
    <row r="23" spans="1:6" ht="13.5">
      <c r="A23" s="71"/>
      <c r="F23" s="22" t="s">
        <v>21</v>
      </c>
    </row>
    <row r="24" spans="1:6" ht="13.5">
      <c r="A24" s="71"/>
      <c r="F24" s="22"/>
    </row>
    <row r="25" spans="1:6" ht="13.5">
      <c r="A25" s="71"/>
      <c r="F25" s="19"/>
    </row>
    <row r="26" spans="1:6" ht="13.5">
      <c r="A26" s="72"/>
      <c r="F26" s="25" t="s">
        <v>28</v>
      </c>
    </row>
    <row r="27" spans="1:6" ht="13.5">
      <c r="A27" s="71"/>
      <c r="F27" s="22" t="s">
        <v>27</v>
      </c>
    </row>
    <row r="28" spans="1:6" ht="13.5">
      <c r="A28" s="71"/>
      <c r="F28" s="22" t="s">
        <v>29</v>
      </c>
    </row>
    <row r="29" spans="1:6" ht="13.5">
      <c r="A29" s="71"/>
      <c r="F29" s="22" t="s">
        <v>30</v>
      </c>
    </row>
    <row r="30" spans="1:6" ht="13.5">
      <c r="A30" s="71"/>
      <c r="F30" s="22"/>
    </row>
    <row r="31" spans="1:6" ht="13.5">
      <c r="A31" s="71"/>
      <c r="F31" s="22" t="s">
        <v>36</v>
      </c>
    </row>
    <row r="32" spans="1:6" ht="13.5">
      <c r="A32" s="71"/>
      <c r="F32" s="24" t="s">
        <v>24</v>
      </c>
    </row>
    <row r="33" spans="1:6" ht="13.5">
      <c r="A33" s="71"/>
      <c r="F33" s="24" t="s">
        <v>22</v>
      </c>
    </row>
    <row r="34" ht="13.5">
      <c r="A34" s="71"/>
    </row>
    <row r="35" ht="13.5">
      <c r="A35" s="71"/>
    </row>
    <row r="36" ht="13.5">
      <c r="A36" s="71"/>
    </row>
    <row r="37" ht="13.5">
      <c r="A37" s="71"/>
    </row>
    <row r="38" ht="13.5">
      <c r="A38" s="71"/>
    </row>
    <row r="39" ht="13.5">
      <c r="A39" s="72"/>
    </row>
    <row r="40" ht="13.5">
      <c r="A40" s="72"/>
    </row>
    <row r="41" ht="13.5">
      <c r="A41" s="72"/>
    </row>
    <row r="42" ht="13.5">
      <c r="A42" s="71"/>
    </row>
    <row r="43" ht="13.5">
      <c r="A43" s="71"/>
    </row>
    <row r="44" ht="13.5">
      <c r="A44" s="71"/>
    </row>
    <row r="45" ht="13.5">
      <c r="A45" s="72"/>
    </row>
    <row r="46" ht="13.5">
      <c r="A46" s="71"/>
    </row>
    <row r="47" ht="13.5">
      <c r="A47" s="72"/>
    </row>
    <row r="48" ht="13.5">
      <c r="A48" s="71"/>
    </row>
    <row r="49" ht="13.5">
      <c r="A49" s="71"/>
    </row>
    <row r="50" ht="13.5">
      <c r="A50" s="72"/>
    </row>
    <row r="51" ht="13.5">
      <c r="A51" s="71"/>
    </row>
    <row r="52" ht="13.5">
      <c r="A52" s="71"/>
    </row>
    <row r="53" ht="13.5">
      <c r="A53" s="72"/>
    </row>
    <row r="54" ht="13.5">
      <c r="A54" s="72"/>
    </row>
    <row r="55" ht="13.5">
      <c r="A55" s="71"/>
    </row>
    <row r="56" ht="13.5">
      <c r="A56" s="72"/>
    </row>
    <row r="57" ht="13.5">
      <c r="A57" s="71"/>
    </row>
    <row r="58" ht="13.5">
      <c r="A58" s="72"/>
    </row>
    <row r="59" ht="13.5">
      <c r="A59" s="72"/>
    </row>
    <row r="60" ht="13.5">
      <c r="A60" s="71"/>
    </row>
    <row r="61" ht="13.5">
      <c r="A61" s="71"/>
    </row>
    <row r="62" ht="13.5">
      <c r="A62" s="71"/>
    </row>
    <row r="63" ht="13.5">
      <c r="A63" s="71"/>
    </row>
    <row r="64" ht="13.5">
      <c r="A64" s="72"/>
    </row>
    <row r="65" ht="13.5">
      <c r="A65" s="71"/>
    </row>
    <row r="66" ht="13.5">
      <c r="A66" s="72"/>
    </row>
    <row r="67" ht="13.5">
      <c r="A67" s="71"/>
    </row>
    <row r="68" ht="13.5">
      <c r="A68" s="72"/>
    </row>
    <row r="69" ht="13.5">
      <c r="A69" s="71"/>
    </row>
    <row r="70" ht="13.5">
      <c r="A70" s="71"/>
    </row>
    <row r="71" ht="13.5">
      <c r="A71" s="71"/>
    </row>
    <row r="72" ht="13.5">
      <c r="A72" s="71"/>
    </row>
    <row r="73" ht="13.5">
      <c r="A73" s="71"/>
    </row>
    <row r="74" ht="13.5">
      <c r="A74" s="71"/>
    </row>
    <row r="75" ht="13.5">
      <c r="A75" s="71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71"/>
    </row>
    <row r="87" ht="13.5">
      <c r="A87" s="71"/>
    </row>
    <row r="88" ht="13.5">
      <c r="A88" s="71"/>
    </row>
    <row r="89" ht="13.5">
      <c r="A89" s="71"/>
    </row>
    <row r="90" ht="13.5">
      <c r="A90" s="71"/>
    </row>
    <row r="91" ht="13.5">
      <c r="A91" s="71"/>
    </row>
    <row r="92" ht="13.5">
      <c r="A92" s="71"/>
    </row>
    <row r="93" ht="13.5">
      <c r="A93" s="71"/>
    </row>
    <row r="94" ht="13.5">
      <c r="A94" s="71"/>
    </row>
    <row r="95" ht="13.5">
      <c r="A95" s="71"/>
    </row>
    <row r="96" ht="13.5">
      <c r="A96" s="71"/>
    </row>
    <row r="97" ht="13.5">
      <c r="A97" s="71"/>
    </row>
    <row r="98" ht="13.5">
      <c r="A98" s="71"/>
    </row>
    <row r="99" ht="13.5">
      <c r="A99" s="71"/>
    </row>
    <row r="100" ht="13.5">
      <c r="A100" s="71"/>
    </row>
    <row r="101" ht="13.5">
      <c r="A101" s="71"/>
    </row>
    <row r="102" ht="13.5">
      <c r="A102" s="71"/>
    </row>
    <row r="103" ht="13.5">
      <c r="A103" s="71"/>
    </row>
    <row r="104" ht="13.5">
      <c r="A104" s="71"/>
    </row>
    <row r="105" ht="13.5">
      <c r="A105" s="71"/>
    </row>
    <row r="106" ht="13.5">
      <c r="A106" s="71"/>
    </row>
    <row r="107" ht="13.5">
      <c r="A107" s="71"/>
    </row>
    <row r="108" ht="13.5">
      <c r="A108" s="71"/>
    </row>
    <row r="109" ht="13.5">
      <c r="A109" s="71"/>
    </row>
    <row r="110" ht="13.5">
      <c r="A110" s="71"/>
    </row>
    <row r="111" ht="13.5">
      <c r="A111" s="71"/>
    </row>
    <row r="112" ht="13.5">
      <c r="A112" s="71"/>
    </row>
    <row r="113" ht="13.5">
      <c r="A113" s="71"/>
    </row>
    <row r="114" ht="13.5">
      <c r="A114" s="71"/>
    </row>
    <row r="115" ht="13.5">
      <c r="A115" s="71"/>
    </row>
    <row r="116" ht="13.5">
      <c r="A116" s="71"/>
    </row>
    <row r="117" ht="13.5">
      <c r="A117" s="71"/>
    </row>
    <row r="118" ht="13.5">
      <c r="A118" s="71"/>
    </row>
    <row r="119" ht="13.5">
      <c r="A119" s="71"/>
    </row>
    <row r="120" ht="13.5">
      <c r="A120" s="71"/>
    </row>
    <row r="121" ht="13.5">
      <c r="A121" s="71"/>
    </row>
    <row r="122" ht="13.5">
      <c r="A122" s="71"/>
    </row>
    <row r="123" ht="13.5">
      <c r="A123" s="71"/>
    </row>
    <row r="124" ht="13.5">
      <c r="A124" s="71"/>
    </row>
    <row r="125" ht="13.5">
      <c r="A125" s="71"/>
    </row>
    <row r="126" ht="13.5">
      <c r="A126" s="71"/>
    </row>
    <row r="127" ht="13.5">
      <c r="A127" s="71"/>
    </row>
    <row r="128" ht="13.5">
      <c r="A128" s="71"/>
    </row>
    <row r="129" ht="13.5">
      <c r="A129" s="71"/>
    </row>
    <row r="130" ht="13.5">
      <c r="A130" s="71"/>
    </row>
    <row r="131" ht="13.5">
      <c r="A131" s="71"/>
    </row>
    <row r="132" ht="13.5">
      <c r="A132" s="71"/>
    </row>
    <row r="133" ht="13.5">
      <c r="A133" s="71"/>
    </row>
    <row r="134" ht="13.5">
      <c r="A134" s="71"/>
    </row>
    <row r="135" ht="13.5">
      <c r="A135" s="71"/>
    </row>
    <row r="136" ht="13.5">
      <c r="A136" s="71"/>
    </row>
    <row r="137" ht="13.5">
      <c r="A137" s="71"/>
    </row>
    <row r="138" ht="13.5">
      <c r="A138" s="71"/>
    </row>
    <row r="139" ht="13.5">
      <c r="A139" s="71"/>
    </row>
    <row r="140" ht="13.5">
      <c r="A140" s="71"/>
    </row>
    <row r="141" ht="13.5">
      <c r="A141" s="71"/>
    </row>
    <row r="142" ht="13.5">
      <c r="A142" s="71"/>
    </row>
    <row r="143" ht="13.5">
      <c r="A143" s="71"/>
    </row>
    <row r="144" ht="13.5">
      <c r="A144" s="71"/>
    </row>
    <row r="145" ht="13.5">
      <c r="A145" s="71"/>
    </row>
    <row r="146" ht="13.5">
      <c r="A146" s="71"/>
    </row>
    <row r="147" ht="13.5">
      <c r="A147" s="71"/>
    </row>
    <row r="148" ht="13.5">
      <c r="A148" s="71"/>
    </row>
    <row r="149" ht="13.5">
      <c r="A149" s="71"/>
    </row>
    <row r="150" ht="13.5">
      <c r="A150" s="71"/>
    </row>
    <row r="151" ht="13.5">
      <c r="A151" s="71"/>
    </row>
    <row r="152" ht="13.5">
      <c r="A152" s="71"/>
    </row>
    <row r="153" ht="13.5">
      <c r="A153" s="71"/>
    </row>
    <row r="154" ht="13.5">
      <c r="A154" s="71"/>
    </row>
    <row r="155" ht="13.5">
      <c r="A155" s="71"/>
    </row>
    <row r="156" ht="13.5">
      <c r="A156" s="71"/>
    </row>
    <row r="157" ht="13.5">
      <c r="A157" s="71"/>
    </row>
    <row r="158" ht="13.5">
      <c r="A158" s="71"/>
    </row>
    <row r="159" ht="13.5">
      <c r="A159" s="71"/>
    </row>
    <row r="160" ht="13.5">
      <c r="A160" s="71"/>
    </row>
    <row r="161" ht="13.5">
      <c r="A161" s="71"/>
    </row>
    <row r="162" ht="13.5">
      <c r="A162" s="71"/>
    </row>
    <row r="163" ht="13.5">
      <c r="A163" s="71"/>
    </row>
    <row r="164" ht="13.5">
      <c r="A164" s="71"/>
    </row>
    <row r="165" ht="13.5">
      <c r="A165" s="71"/>
    </row>
    <row r="166" ht="13.5">
      <c r="A166" s="71"/>
    </row>
    <row r="167" ht="13.5">
      <c r="A167" s="71"/>
    </row>
    <row r="168" ht="13.5">
      <c r="A168" s="71"/>
    </row>
    <row r="169" ht="13.5">
      <c r="A169" s="71"/>
    </row>
    <row r="170" ht="13.5">
      <c r="A170" s="71"/>
    </row>
  </sheetData>
  <dataValidations count="5">
    <dataValidation type="date" operator="greaterThanOrEqual" allowBlank="1" showErrorMessage="1" errorTitle="入力エラー" error="日付を入力して下さい" imeMode="off" sqref="A28:A65536 A15:A26 A3:A8 A11:A13">
      <formula1>1</formula1>
    </dataValidation>
    <dataValidation type="whole" operator="greaterThanOrEqual" allowBlank="1" showErrorMessage="1" errorTitle="入力エラー" error="数値（整数）を入力して下さい" imeMode="off" sqref="F34:F65536 F2:F12 D2:D65536 B171:C65536 B11 B15:B16 C70:C170 B7:B8 C3:C8 B3:B4 B19:B26 B28:B29 B32:B65 B66:C69 B71:B170 C11:C65">
      <formula1>0</formula1>
    </dataValidation>
    <dataValidation operator="greaterThanOrEqual" allowBlank="1" errorTitle="入力エラー" error="日付を入力して下さい" imeMode="off" sqref="A1"/>
    <dataValidation operator="greaterThanOrEqual" allowBlank="1" errorTitle="入力エラー" error="数値（整数）を入力して下さい" imeMode="off" sqref="B1:D1"/>
    <dataValidation allowBlank="1" showInputMessage="1" showErrorMessage="1" imeMode="off" sqref="A14:B14 A9:C10 A2:C2 A27:B27"/>
  </dataValidations>
  <printOptions/>
  <pageMargins left="0.75" right="0.75" top="1" bottom="1" header="0.512" footer="0.512"/>
  <pageSetup horizontalDpi="300" verticalDpi="300" orientation="portrait" paperSize="9" r:id="rId2"/>
  <headerFooter alignWithMargins="0">
    <oddHeader>&amp;L&amp;R債務者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52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8.375" style="44" customWidth="1"/>
    <col min="2" max="2" width="8.375" style="45" customWidth="1"/>
    <col min="3" max="3" width="8.375" style="46" customWidth="1"/>
    <col min="4" max="4" width="4.125" style="47" customWidth="1"/>
    <col min="5" max="5" width="4.125" style="47" hidden="1" customWidth="1"/>
    <col min="6" max="6" width="6.25390625" style="31" customWidth="1"/>
    <col min="7" max="7" width="8.125" style="46" customWidth="1"/>
    <col min="8" max="8" width="7.25390625" style="53" hidden="1" customWidth="1"/>
    <col min="9" max="9" width="9.25390625" style="46" customWidth="1"/>
    <col min="10" max="10" width="9.25390625" style="56" customWidth="1"/>
    <col min="11" max="11" width="6.625" style="46" customWidth="1"/>
    <col min="12" max="12" width="8.25390625" style="63" customWidth="1"/>
    <col min="13" max="13" width="7.625" style="60" hidden="1" customWidth="1"/>
    <col min="14" max="14" width="5.25390625" style="4" hidden="1" customWidth="1"/>
    <col min="15" max="15" width="6.125" style="4" hidden="1" customWidth="1"/>
    <col min="16" max="17" width="6.875" style="5" hidden="1" customWidth="1"/>
    <col min="18" max="18" width="5.875" style="6" hidden="1" customWidth="1"/>
    <col min="19" max="20" width="8.875" style="5" hidden="1" customWidth="1"/>
    <col min="21" max="21" width="9.00390625" style="5" hidden="1" customWidth="1"/>
    <col min="22" max="22" width="5.125" style="5" hidden="1" customWidth="1"/>
    <col min="23" max="23" width="7.625" style="5" hidden="1" customWidth="1"/>
    <col min="24" max="24" width="2.125" style="5" hidden="1" customWidth="1"/>
    <col min="25" max="25" width="9.00390625" style="5" hidden="1" customWidth="1"/>
    <col min="26" max="16384" width="9.00390625" style="5" customWidth="1"/>
  </cols>
  <sheetData>
    <row r="1" spans="1:25" s="2" customFormat="1" ht="26.25" customHeight="1">
      <c r="A1" s="36"/>
      <c r="B1" s="37" t="s">
        <v>6</v>
      </c>
      <c r="C1" s="73"/>
      <c r="D1" s="38"/>
      <c r="E1" s="38"/>
      <c r="F1" s="29"/>
      <c r="G1" s="50"/>
      <c r="H1" s="51"/>
      <c r="I1" s="51" t="s">
        <v>0</v>
      </c>
      <c r="J1" s="74"/>
      <c r="K1" s="50"/>
      <c r="L1" s="57"/>
      <c r="M1" s="58"/>
      <c r="N1" s="3">
        <v>0</v>
      </c>
      <c r="O1" s="3">
        <v>1</v>
      </c>
      <c r="P1" s="34">
        <f>L2/100</f>
        <v>0.05</v>
      </c>
      <c r="R1" s="3">
        <v>0</v>
      </c>
      <c r="S1" s="2" t="s">
        <v>7</v>
      </c>
      <c r="T1" s="2" t="s">
        <v>10</v>
      </c>
      <c r="U1" s="2" t="s">
        <v>11</v>
      </c>
      <c r="V1" s="2" t="s">
        <v>12</v>
      </c>
      <c r="W1" s="33" t="s">
        <v>31</v>
      </c>
      <c r="Y1" s="2">
        <v>0</v>
      </c>
    </row>
    <row r="2" spans="1:23" s="11" customFormat="1" ht="25.5" customHeight="1">
      <c r="A2" s="8" t="s">
        <v>39</v>
      </c>
      <c r="B2" s="9" t="s">
        <v>37</v>
      </c>
      <c r="C2" s="9" t="s">
        <v>8</v>
      </c>
      <c r="D2" s="10" t="s">
        <v>13</v>
      </c>
      <c r="E2" s="49" t="s">
        <v>35</v>
      </c>
      <c r="F2" s="28" t="s">
        <v>17</v>
      </c>
      <c r="G2" s="39" t="s">
        <v>38</v>
      </c>
      <c r="H2" s="15" t="s">
        <v>14</v>
      </c>
      <c r="I2" s="14" t="s">
        <v>15</v>
      </c>
      <c r="J2" s="54" t="s">
        <v>5</v>
      </c>
      <c r="K2" s="14" t="s">
        <v>16</v>
      </c>
      <c r="L2" s="35" t="s">
        <v>40</v>
      </c>
      <c r="M2" s="64" t="s">
        <v>34</v>
      </c>
      <c r="N2" s="12"/>
      <c r="O2" s="12"/>
      <c r="P2" s="16" t="s">
        <v>32</v>
      </c>
      <c r="Q2" s="16" t="s">
        <v>33</v>
      </c>
      <c r="R2" s="13"/>
      <c r="W2" s="16"/>
    </row>
    <row r="3" spans="1:23" ht="12.75">
      <c r="A3" s="40"/>
      <c r="B3" s="41"/>
      <c r="C3" s="42"/>
      <c r="D3" s="43">
        <f>IF($N$1=1,IF(B3&gt;0,1,0),"")</f>
      </c>
      <c r="F3" s="30">
        <f>F4</f>
        <v>0</v>
      </c>
      <c r="G3" s="42">
        <f>IF($N$1=1,INT(B3/IF($R$1=0,365,IF(YEAR(A4)/4-INT(YEAR(A4)/4)=0,366,365))*F4),0)</f>
        <v>0</v>
      </c>
      <c r="H3" s="52"/>
      <c r="I3" s="42"/>
      <c r="J3" s="55">
        <f>B3-C3</f>
        <v>0</v>
      </c>
      <c r="K3" s="42">
        <f>G3</f>
        <v>0</v>
      </c>
      <c r="L3" s="59">
        <v>0</v>
      </c>
      <c r="M3" s="60">
        <v>0</v>
      </c>
      <c r="S3" s="7">
        <f>IF(V2=0,IF(V3=1,J2,IF(S2&gt;0,S2-I3,0)),IF(S2&gt;0,S2-I3,0))</f>
        <v>0</v>
      </c>
      <c r="T3" s="5">
        <f>IF(V3=0,0,IF(S3&lt;0,IF(AND(X3="※",W3&lt;=B3),T2+S3+B3-W3,IF(X3="※",T2+S3+B3-B3,T2+S3+B3)),IF(S3=0,IF(AND(X3="※",W3&lt;=B3),T2-I3+B3-W3,IF(X3="※",T2-I3+B3-B3,T2-I3+B3)),IF(AND(X3="※",W3&lt;=B3),T2+B3-W3,IF(X3="※",T2+B3-B3,T2+B3)))))</f>
        <v>0</v>
      </c>
      <c r="V3" s="5">
        <v>0</v>
      </c>
      <c r="W3" s="7"/>
    </row>
    <row r="4" spans="1:24" ht="12.75">
      <c r="A4" s="40"/>
      <c r="B4" s="41"/>
      <c r="C4" s="42"/>
      <c r="D4" s="43">
        <f>IF(A4-A3-E4&gt;0,A4-A3-E4,0)</f>
        <v>0</v>
      </c>
      <c r="E4" s="48"/>
      <c r="F4" s="30">
        <f>IF(J3&gt;0,IF(J3&gt;=1000000,15%,IF(J3&gt;=100000,18%,20%)),0)</f>
        <v>0</v>
      </c>
      <c r="G4" s="42">
        <f>IF($N$1=1,IF(J3+B4&gt;0,INT((J3*F4/R4*D4)+(IF(J3&lt;0,J3+B4,B4)*IF(O4&gt;F3,IF(F3=0,Q4,F3),Q4)/R4)),0),IF(INT(J3*F4/R4*D4)&lt;0,0,INT(J3*F4/R4*D4)))</f>
        <v>0</v>
      </c>
      <c r="H4" s="52">
        <f>IF(V4=1,U4,INT(J3*(F4*IF($A$3&lt;36678,2,1.46))/R4*E4))</f>
        <v>0</v>
      </c>
      <c r="I4" s="42">
        <f>IF((C4-G4-H4-K3)&gt;0,C4-G4-H4-K3,0)</f>
        <v>0</v>
      </c>
      <c r="J4" s="55">
        <f>IF(S4&lt;0,IF(AND(V3=0,V4=1,B4&gt;0,C4&gt;0),T4-C4,T4),IF(S3&gt;0,T4+S4,IF(S2&gt;0,T4+S4,IF(AND(X4="※",W4&lt;=B4),J3-I4+B4-W4,IF(X4="※",J3-I4+B4-B4,J3-I4+B4)))))</f>
        <v>0</v>
      </c>
      <c r="K4" s="42">
        <f>IF((C4-G4-H4-K3)&lt;0,ABS(C4-G4-H4-K3),0)</f>
        <v>0</v>
      </c>
      <c r="L4" s="59">
        <f>IF(J3&lt;0,INT(ABS(J3)*$P$1*D4/R4),0)</f>
        <v>0</v>
      </c>
      <c r="M4" s="60">
        <f>IF(AND(X4="※",W4&lt;=B4),W4,IF(X4="※",B4,0))</f>
        <v>0</v>
      </c>
      <c r="N4" s="4">
        <f>IF(J3&gt;=1000000,15%,IF(J3&gt;=100000,18%,20%))</f>
        <v>0.2</v>
      </c>
      <c r="O4" s="4">
        <f>IF((B4+J3)&gt;=1000000,15%,IF((B4+J3)&gt;=100000,18%,20%))</f>
        <v>0.2</v>
      </c>
      <c r="P4" s="4">
        <f>IF(MIN($N$4:N4)=0.15,0.15,IF(MIN($N$4:N4)=0.18,0.18,0.2))</f>
        <v>0.2</v>
      </c>
      <c r="Q4" s="4">
        <f>IF(MIN($O$4:O4)=0.15,0.15,IF(MIN($O$4:O4)=0.18,0.18,0.2))</f>
        <v>0.2</v>
      </c>
      <c r="R4" s="6">
        <f>IF($R$1=0,365,IF(YEAR(A4)/4-INT(YEAR(A4)/4)=0,366,365))</f>
        <v>365</v>
      </c>
      <c r="S4" s="7">
        <f>IF(V3=0,IF(V4=1,J3,IF(S3&gt;0,S3-I4,0)),IF(S3&gt;0,S3-I4,0))</f>
        <v>0</v>
      </c>
      <c r="T4" s="5">
        <f>IF(V4=0,0,IF(S4&lt;0,IF(AND(X4="※",W4&lt;=B4),T3+S4+B4-W4,IF(X4="※",T3+S4+B4-B4,T3+S4+B4)),IF(S4=0,IF(AND(X4="※",W4&lt;=B4),T3-I4+B4-W4,IF(X4="※",T3-I4+B4-B4,T3-I4+B4)),IF(AND(X4="※",W4&lt;=B4),T3+B4-W4,IF(X4="※",T3+B4-B4,T3+B4)))))</f>
        <v>0</v>
      </c>
      <c r="U4" s="5">
        <f>IF(S3&lt;0,INT(T3*(F4*1.46)/R4*E4),INT(S3*(F4*2)/R4*E4)+INT(T3*(F4*1.46)/R4*E4))</f>
        <v>0</v>
      </c>
      <c r="V4" s="5">
        <f>IF(V3=0,IF($A$3&lt;36678,IF(A4&gt;=36678,IF(B4&gt;0,1,V3),V3),V3),V3)</f>
        <v>0</v>
      </c>
      <c r="W4" s="7">
        <f>IF(AND(X3="※",M3&gt;=W3),L4,IF(X3="※",W3-M3+L4,W3+L4))</f>
        <v>0</v>
      </c>
      <c r="X4" s="5">
        <f>IF(AND(J3&lt;0,B4&gt;0,W4&gt;0,$Y$1=1),"※","")</f>
      </c>
    </row>
    <row r="5" spans="1:24" ht="12.75">
      <c r="A5" s="40"/>
      <c r="B5" s="41"/>
      <c r="C5" s="42"/>
      <c r="D5" s="43">
        <f>IF(A5-A4-E5&gt;0,A5-A4-E5,0)</f>
        <v>0</v>
      </c>
      <c r="E5" s="48"/>
      <c r="F5" s="30">
        <f>IF(J4&gt;0,IF(N5&gt;F4,IF(F4=0,P5,F4),P5),0)</f>
        <v>0</v>
      </c>
      <c r="G5" s="42">
        <f>IF($N$1=1,IF(J4+B5&gt;0,INT((J4*F5/R5*D5)+(IF(J4&lt;0,J4+B5,B5)*IF(O5&gt;F4,IF(F4=0,Q5,F4),Q5)/R5)),0),IF(INT(J4*F5/R5*D5)&lt;0,0,INT(J4*F5/R5*D5)))</f>
        <v>0</v>
      </c>
      <c r="H5" s="52">
        <f>IF(V5=1,U5,INT(J4*(F5*IF($A$3&lt;36678,2,1.46))/R5*E5))</f>
        <v>0</v>
      </c>
      <c r="I5" s="42">
        <f>IF((C5-G5-H5-K4)&gt;0,C5-G5-H5-K4,0)</f>
        <v>0</v>
      </c>
      <c r="J5" s="55">
        <f>IF(S5&lt;0,IF(AND(V4=0,V5=1,B5&gt;0,C5&gt;0),T5-C5,T5),IF(S4&gt;0,T5+S5,IF(S3&gt;0,T5+S5,IF(AND(X5="※",W5&lt;=B5),J4-I5+B5-W5,IF(X5="※",J4-I5+B5-B5,J4-I5+B5)))))</f>
        <v>0</v>
      </c>
      <c r="K5" s="42">
        <f>IF((C5-G5-H5-K4)&lt;0,ABS(C5-G5-H5-K4),0)</f>
        <v>0</v>
      </c>
      <c r="L5" s="59">
        <f>IF(J4&lt;0,INT(ABS(J4)*$P$1*D5/R5),0)</f>
        <v>0</v>
      </c>
      <c r="M5" s="60">
        <f>IF(AND(X5="※",W5&lt;=B5),W5,IF(X5="※",B5,0))</f>
        <v>0</v>
      </c>
      <c r="N5" s="4">
        <f>IF(J4&gt;=1000000,15%,IF(J4&gt;=100000,18%,20%))</f>
        <v>0.2</v>
      </c>
      <c r="O5" s="4">
        <f>IF((B5+J4)&gt;=1000000,15%,IF((B5+J4)&gt;=100000,18%,20%))</f>
        <v>0.2</v>
      </c>
      <c r="P5" s="4">
        <f>IF(MIN($N$4:N5)=0.15,0.15,IF(MIN($N$4:N5)=0.18,0.18,0.2))</f>
        <v>0.2</v>
      </c>
      <c r="Q5" s="4">
        <f>IF(MIN($O$4:O5)=0.15,0.15,IF(MIN($O$4:O5)=0.18,0.18,0.2))</f>
        <v>0.2</v>
      </c>
      <c r="R5" s="6">
        <f>IF($R$1=0,365,IF(YEAR(A5)/4-INT(YEAR(A5)/4)=0,366,365))</f>
        <v>365</v>
      </c>
      <c r="S5" s="7">
        <f>IF(V4=0,IF(V5=1,J4,IF(S4&gt;0,S4-I5,0)),IF(S4&gt;0,S4-I5,0))</f>
        <v>0</v>
      </c>
      <c r="T5" s="5">
        <f>IF(V5=0,0,IF(S5&lt;0,IF(AND(X5="※",W5&lt;=B5),T4+S5+B5-W5,IF(X5="※",T4+S5+B5-B5,T4+S5+B5)),IF(S5=0,IF(AND(X5="※",W5&lt;=B5),T4-I5+B5-W5,IF(X5="※",T4-I5+B5-B5,T4-I5+B5)),IF(AND(X5="※",W5&lt;=B5),T4+B5-W5,IF(X5="※",T4+B5-B5,T4+B5)))))</f>
        <v>0</v>
      </c>
      <c r="U5" s="5">
        <f>IF(S4&lt;0,INT(T4*(F5*1.46)/R5*E5),INT(S4*(F5*2)/R5*E5)+INT(T4*(F5*1.46)/R5*E5))</f>
        <v>0</v>
      </c>
      <c r="V5" s="5">
        <f>IF(V4=0,IF($A$3&lt;36678,IF(A5&gt;=36678,IF(B5&gt;0,1,V4),V4),V4),V4)</f>
        <v>0</v>
      </c>
      <c r="W5" s="7">
        <f>IF(AND(X4="※",M4&gt;=W4),L5,IF(X4="※",W4-M4+L5,W4+L5))</f>
        <v>0</v>
      </c>
      <c r="X5" s="5">
        <f>IF(AND(J4&lt;0,B5&gt;0,W5&gt;0,$Y$1=1),"※","")</f>
      </c>
    </row>
    <row r="6" spans="1:24" ht="12.75">
      <c r="A6" s="40"/>
      <c r="B6" s="41"/>
      <c r="C6" s="42"/>
      <c r="D6" s="43">
        <f>IF(A6-A5-E6&gt;0,A6-A5-E6,0)</f>
        <v>0</v>
      </c>
      <c r="E6" s="48"/>
      <c r="F6" s="30">
        <f>IF(J5&gt;0,IF(N6&gt;F5,IF(F5=0,P6,F5),P6),0)</f>
        <v>0</v>
      </c>
      <c r="G6" s="42">
        <f>IF($N$1=1,IF(J5+B6&gt;0,INT((J5*F6/R6*D6)+(IF(J5&lt;0,J5+B6,B6)*IF(O6&gt;F5,IF(F5=0,Q6,F5),Q6)/R6)),0),IF(INT(J5*F6/R6*D6)&lt;0,0,INT(J5*F6/R6*D6)))</f>
        <v>0</v>
      </c>
      <c r="H6" s="52">
        <f>IF(V6=1,U6,INT(J5*(F6*IF($A$3&lt;36678,2,1.46))/R6*E6))</f>
        <v>0</v>
      </c>
      <c r="I6" s="42">
        <f>IF((C6-G6-H6-K5)&gt;0,C6-G6-H6-K5,0)</f>
        <v>0</v>
      </c>
      <c r="J6" s="55">
        <f>IF(S6&lt;0,IF(AND(V5=0,V6=1,B6&gt;0,C6&gt;0),T6-C6,T6),IF(S5&gt;0,T6+S6,IF(S4&gt;0,T6+S6,IF(AND(X6="※",W6&lt;=B6),J5-I6+B6-W6,IF(X6="※",J5-I6+B6-B6,J5-I6+B6)))))</f>
        <v>0</v>
      </c>
      <c r="K6" s="42">
        <f>IF((C6-G6-H6-K5)&lt;0,ABS(C6-G6-H6-K5),0)</f>
        <v>0</v>
      </c>
      <c r="L6" s="59">
        <f>IF(J5&lt;0,INT(ABS(J5)*$P$1*D6/R6),0)</f>
        <v>0</v>
      </c>
      <c r="M6" s="60">
        <f>IF(AND(X6="※",W6&lt;=B6),W6,IF(X6="※",B6,0))</f>
        <v>0</v>
      </c>
      <c r="N6" s="4">
        <f>IF(J5&gt;=1000000,15%,IF(J5&gt;=100000,18%,20%))</f>
        <v>0.2</v>
      </c>
      <c r="O6" s="4">
        <f>IF((B6+J5)&gt;=1000000,15%,IF((B6+J5)&gt;=100000,18%,20%))</f>
        <v>0.2</v>
      </c>
      <c r="P6" s="4">
        <f>IF(MIN($N$4:N6)=0.15,0.15,IF(MIN($N$4:N6)=0.18,0.18,0.2))</f>
        <v>0.2</v>
      </c>
      <c r="Q6" s="4">
        <f>IF(MIN($O$4:O6)=0.15,0.15,IF(MIN($O$4:O6)=0.18,0.18,0.2))</f>
        <v>0.2</v>
      </c>
      <c r="R6" s="6">
        <f>IF($R$1=0,365,IF(YEAR(A6)/4-INT(YEAR(A6)/4)=0,366,365))</f>
        <v>365</v>
      </c>
      <c r="S6" s="7">
        <f>IF(V5=0,IF(V6=1,J5,IF(S5&gt;0,S5-I6,0)),IF(S5&gt;0,S5-I6,0))</f>
        <v>0</v>
      </c>
      <c r="T6" s="5">
        <f>IF(V6=0,0,IF(S6&lt;0,IF(AND(X6="※",W6&lt;=B6),T5+S6+B6-W6,IF(X6="※",T5+S6+B6-B6,T5+S6+B6)),IF(S6=0,IF(AND(X6="※",W6&lt;=B6),T5-I6+B6-W6,IF(X6="※",T5-I6+B6-B6,T5-I6+B6)),IF(AND(X6="※",W6&lt;=B6),T5+B6-W6,IF(X6="※",T5+B6-B6,T5+B6)))))</f>
        <v>0</v>
      </c>
      <c r="U6" s="5">
        <f>IF(S5&lt;0,INT(T5*(F6*1.46)/R6*E6),INT(S5*(F6*2)/R6*E6)+INT(T5*(F6*1.46)/R6*E6))</f>
        <v>0</v>
      </c>
      <c r="V6" s="5">
        <f>IF(V5=0,IF($A$3&lt;36678,IF(A6&gt;=36678,IF(B6&gt;0,1,V5),V5),V5),V5)</f>
        <v>0</v>
      </c>
      <c r="W6" s="7">
        <f>IF(AND(X5="※",M5&gt;=W5),L6,IF(X5="※",W5-M5+L6,W5+L6))</f>
        <v>0</v>
      </c>
      <c r="X6" s="5">
        <f>IF(AND(J5&lt;0,B6&gt;0,W6&gt;0,$Y$1=1),"※","")</f>
      </c>
    </row>
    <row r="7" spans="4:23" ht="12.75">
      <c r="D7" s="43"/>
      <c r="F7" s="30"/>
      <c r="G7" s="42"/>
      <c r="H7" s="52"/>
      <c r="I7" s="42"/>
      <c r="J7" s="55"/>
      <c r="K7" s="42"/>
      <c r="L7" s="59" t="s">
        <v>41</v>
      </c>
      <c r="P7" s="4"/>
      <c r="Q7" s="4"/>
      <c r="S7" s="7"/>
      <c r="W7" s="7"/>
    </row>
    <row r="8" spans="4:23" ht="12.75">
      <c r="D8" s="43"/>
      <c r="F8" s="30"/>
      <c r="G8" s="42"/>
      <c r="H8" s="52"/>
      <c r="I8" s="42"/>
      <c r="J8" s="55"/>
      <c r="K8" s="42"/>
      <c r="L8" s="59">
        <f>IF(X6="※",W6-M6,W6)</f>
        <v>0</v>
      </c>
      <c r="P8" s="4"/>
      <c r="Q8" s="4"/>
      <c r="S8" s="7"/>
      <c r="W8" s="7"/>
    </row>
    <row r="9" spans="4:23" ht="12.75">
      <c r="D9" s="43"/>
      <c r="F9" s="30"/>
      <c r="G9" s="42"/>
      <c r="H9" s="52"/>
      <c r="I9" s="42"/>
      <c r="J9" s="55"/>
      <c r="K9" s="42"/>
      <c r="L9" s="61"/>
      <c r="P9" s="4"/>
      <c r="Q9" s="4"/>
      <c r="S9" s="7"/>
      <c r="W9" s="7"/>
    </row>
    <row r="10" spans="4:23" ht="12.75">
      <c r="D10" s="43"/>
      <c r="F10" s="30"/>
      <c r="G10" s="42"/>
      <c r="H10" s="52"/>
      <c r="I10" s="42"/>
      <c r="J10" s="55"/>
      <c r="K10" s="42"/>
      <c r="L10" s="61"/>
      <c r="P10" s="4"/>
      <c r="Q10" s="4"/>
      <c r="S10" s="7"/>
      <c r="W10" s="7"/>
    </row>
    <row r="11" spans="4:23" ht="12.75">
      <c r="D11" s="43"/>
      <c r="F11" s="30"/>
      <c r="G11" s="42"/>
      <c r="H11" s="52"/>
      <c r="I11" s="42"/>
      <c r="J11" s="55"/>
      <c r="K11" s="42"/>
      <c r="L11" s="61"/>
      <c r="P11" s="4"/>
      <c r="Q11" s="4"/>
      <c r="S11" s="7"/>
      <c r="W11" s="7"/>
    </row>
    <row r="12" spans="4:23" ht="12.75">
      <c r="D12" s="43"/>
      <c r="F12" s="30"/>
      <c r="G12" s="42"/>
      <c r="H12" s="52"/>
      <c r="I12" s="42"/>
      <c r="J12" s="55"/>
      <c r="K12" s="42"/>
      <c r="L12" s="61"/>
      <c r="P12" s="4"/>
      <c r="Q12" s="4"/>
      <c r="S12" s="7"/>
      <c r="W12" s="7"/>
    </row>
    <row r="13" spans="4:23" ht="12.75">
      <c r="D13" s="43"/>
      <c r="F13" s="30"/>
      <c r="G13" s="42"/>
      <c r="H13" s="52"/>
      <c r="I13" s="42"/>
      <c r="J13" s="55"/>
      <c r="K13" s="42"/>
      <c r="L13" s="61"/>
      <c r="P13" s="4"/>
      <c r="Q13" s="4"/>
      <c r="S13" s="7"/>
      <c r="W13" s="7"/>
    </row>
    <row r="14" spans="4:23" ht="12.75">
      <c r="D14" s="43"/>
      <c r="F14" s="30"/>
      <c r="G14" s="42"/>
      <c r="H14" s="52"/>
      <c r="I14" s="42"/>
      <c r="J14" s="55"/>
      <c r="K14" s="42"/>
      <c r="L14" s="61"/>
      <c r="P14" s="4"/>
      <c r="Q14" s="4"/>
      <c r="S14" s="7"/>
      <c r="W14" s="7"/>
    </row>
    <row r="15" spans="4:23" ht="12.75">
      <c r="D15" s="43"/>
      <c r="F15" s="30"/>
      <c r="G15" s="42"/>
      <c r="H15" s="52"/>
      <c r="I15" s="42"/>
      <c r="J15" s="55"/>
      <c r="K15" s="42"/>
      <c r="L15" s="61"/>
      <c r="P15" s="4"/>
      <c r="Q15" s="4"/>
      <c r="S15" s="7"/>
      <c r="W15" s="7"/>
    </row>
    <row r="16" spans="4:23" ht="12.75">
      <c r="D16" s="43"/>
      <c r="F16" s="30"/>
      <c r="G16" s="42"/>
      <c r="H16" s="52"/>
      <c r="I16" s="42"/>
      <c r="J16" s="55"/>
      <c r="K16" s="42"/>
      <c r="L16" s="61"/>
      <c r="P16" s="4"/>
      <c r="Q16" s="4"/>
      <c r="S16" s="7"/>
      <c r="W16" s="7"/>
    </row>
    <row r="17" spans="4:23" ht="12.75">
      <c r="D17" s="43"/>
      <c r="F17" s="30"/>
      <c r="G17" s="42"/>
      <c r="H17" s="52"/>
      <c r="I17" s="42"/>
      <c r="J17" s="55"/>
      <c r="K17" s="42"/>
      <c r="L17" s="61"/>
      <c r="P17" s="4"/>
      <c r="Q17" s="4"/>
      <c r="S17" s="7"/>
      <c r="W17" s="7"/>
    </row>
    <row r="18" spans="4:23" ht="12.75">
      <c r="D18" s="43"/>
      <c r="F18" s="30"/>
      <c r="G18" s="42"/>
      <c r="H18" s="52"/>
      <c r="I18" s="42"/>
      <c r="J18" s="55"/>
      <c r="K18" s="42"/>
      <c r="L18" s="61"/>
      <c r="P18" s="4"/>
      <c r="Q18" s="4"/>
      <c r="S18" s="7"/>
      <c r="W18" s="7"/>
    </row>
    <row r="19" spans="4:23" ht="12.75">
      <c r="D19" s="43"/>
      <c r="F19" s="30"/>
      <c r="G19" s="42"/>
      <c r="H19" s="52"/>
      <c r="I19" s="42"/>
      <c r="J19" s="55"/>
      <c r="K19" s="42"/>
      <c r="L19" s="61"/>
      <c r="P19" s="4"/>
      <c r="Q19" s="4"/>
      <c r="S19" s="7"/>
      <c r="W19" s="7"/>
    </row>
    <row r="20" spans="4:23" ht="12.75">
      <c r="D20" s="43"/>
      <c r="F20" s="30"/>
      <c r="G20" s="42"/>
      <c r="H20" s="52"/>
      <c r="I20" s="42"/>
      <c r="J20" s="55"/>
      <c r="K20" s="42"/>
      <c r="L20" s="61"/>
      <c r="P20" s="4"/>
      <c r="Q20" s="4"/>
      <c r="S20" s="7"/>
      <c r="W20" s="7"/>
    </row>
    <row r="21" spans="4:23" ht="12.75">
      <c r="D21" s="43"/>
      <c r="F21" s="30"/>
      <c r="G21" s="42"/>
      <c r="H21" s="52"/>
      <c r="I21" s="42"/>
      <c r="J21" s="55"/>
      <c r="K21" s="42"/>
      <c r="L21" s="61"/>
      <c r="P21" s="4"/>
      <c r="Q21" s="4"/>
      <c r="S21" s="7"/>
      <c r="W21" s="7"/>
    </row>
    <row r="22" spans="4:23" ht="12.75">
      <c r="D22" s="43"/>
      <c r="F22" s="30"/>
      <c r="G22" s="42"/>
      <c r="H22" s="52"/>
      <c r="I22" s="42"/>
      <c r="J22" s="55"/>
      <c r="K22" s="42"/>
      <c r="L22" s="61"/>
      <c r="P22" s="4"/>
      <c r="Q22" s="4"/>
      <c r="S22" s="7"/>
      <c r="W22" s="7"/>
    </row>
    <row r="23" spans="4:23" ht="12.75">
      <c r="D23" s="43"/>
      <c r="F23" s="30"/>
      <c r="G23" s="42"/>
      <c r="H23" s="52"/>
      <c r="I23" s="42"/>
      <c r="J23" s="55"/>
      <c r="K23" s="42"/>
      <c r="L23" s="61"/>
      <c r="P23" s="4"/>
      <c r="Q23" s="4"/>
      <c r="S23" s="7"/>
      <c r="W23" s="7"/>
    </row>
    <row r="24" spans="4:23" ht="12.75">
      <c r="D24" s="43"/>
      <c r="F24" s="30"/>
      <c r="G24" s="42"/>
      <c r="H24" s="52"/>
      <c r="I24" s="42"/>
      <c r="J24" s="55"/>
      <c r="K24" s="42"/>
      <c r="L24" s="61"/>
      <c r="P24" s="4"/>
      <c r="Q24" s="4"/>
      <c r="S24" s="7"/>
      <c r="W24" s="7"/>
    </row>
    <row r="25" spans="4:23" ht="12.75">
      <c r="D25" s="43"/>
      <c r="F25" s="30"/>
      <c r="G25" s="42"/>
      <c r="H25" s="52"/>
      <c r="I25" s="42"/>
      <c r="J25" s="55"/>
      <c r="K25" s="42"/>
      <c r="L25" s="61"/>
      <c r="P25" s="4"/>
      <c r="Q25" s="4"/>
      <c r="S25" s="7"/>
      <c r="W25" s="7"/>
    </row>
    <row r="26" spans="4:23" ht="12.75">
      <c r="D26" s="43"/>
      <c r="F26" s="30"/>
      <c r="G26" s="42"/>
      <c r="H26" s="52"/>
      <c r="I26" s="42"/>
      <c r="J26" s="55"/>
      <c r="K26" s="42"/>
      <c r="L26" s="61"/>
      <c r="P26" s="4"/>
      <c r="Q26" s="4"/>
      <c r="S26" s="7"/>
      <c r="W26" s="7"/>
    </row>
    <row r="27" spans="4:23" ht="12.75">
      <c r="D27" s="43"/>
      <c r="F27" s="30"/>
      <c r="G27" s="42"/>
      <c r="H27" s="52"/>
      <c r="I27" s="42"/>
      <c r="J27" s="55"/>
      <c r="K27" s="42"/>
      <c r="L27" s="61"/>
      <c r="P27" s="4"/>
      <c r="Q27" s="4"/>
      <c r="S27" s="7"/>
      <c r="W27" s="7"/>
    </row>
    <row r="28" spans="4:23" ht="12.75">
      <c r="D28" s="43"/>
      <c r="F28" s="30"/>
      <c r="G28" s="42"/>
      <c r="H28" s="52"/>
      <c r="I28" s="42"/>
      <c r="J28" s="55"/>
      <c r="K28" s="42"/>
      <c r="L28" s="61"/>
      <c r="P28" s="4"/>
      <c r="Q28" s="4"/>
      <c r="S28" s="7"/>
      <c r="W28" s="7"/>
    </row>
    <row r="29" spans="4:23" ht="12.75">
      <c r="D29" s="43"/>
      <c r="F29" s="30"/>
      <c r="G29" s="42"/>
      <c r="H29" s="52"/>
      <c r="I29" s="42"/>
      <c r="J29" s="55"/>
      <c r="K29" s="42"/>
      <c r="L29" s="61"/>
      <c r="P29" s="4"/>
      <c r="Q29" s="4"/>
      <c r="S29" s="7"/>
      <c r="W29" s="7"/>
    </row>
    <row r="30" spans="4:23" ht="12.75">
      <c r="D30" s="43"/>
      <c r="F30" s="30"/>
      <c r="G30" s="42"/>
      <c r="H30" s="52"/>
      <c r="I30" s="42"/>
      <c r="J30" s="55"/>
      <c r="K30" s="42"/>
      <c r="L30" s="61"/>
      <c r="P30" s="4"/>
      <c r="Q30" s="4"/>
      <c r="S30" s="7"/>
      <c r="W30" s="7"/>
    </row>
    <row r="31" spans="4:23" ht="12.75">
      <c r="D31" s="43"/>
      <c r="F31" s="30"/>
      <c r="G31" s="42"/>
      <c r="H31" s="52"/>
      <c r="I31" s="42"/>
      <c r="J31" s="55"/>
      <c r="K31" s="42"/>
      <c r="L31" s="61"/>
      <c r="P31" s="4"/>
      <c r="Q31" s="4"/>
      <c r="S31" s="7"/>
      <c r="W31" s="7"/>
    </row>
    <row r="32" spans="4:23" ht="12.75">
      <c r="D32" s="43"/>
      <c r="F32" s="30"/>
      <c r="G32" s="42"/>
      <c r="H32" s="52"/>
      <c r="I32" s="42"/>
      <c r="J32" s="55"/>
      <c r="K32" s="42"/>
      <c r="L32" s="61"/>
      <c r="P32" s="4"/>
      <c r="Q32" s="4"/>
      <c r="S32" s="7"/>
      <c r="W32" s="7"/>
    </row>
    <row r="33" spans="4:23" ht="12.75">
      <c r="D33" s="43"/>
      <c r="F33" s="30"/>
      <c r="G33" s="42"/>
      <c r="H33" s="52"/>
      <c r="I33" s="42"/>
      <c r="J33" s="55"/>
      <c r="K33" s="42"/>
      <c r="L33" s="61"/>
      <c r="P33" s="4"/>
      <c r="Q33" s="4"/>
      <c r="S33" s="7"/>
      <c r="W33" s="7"/>
    </row>
    <row r="34" spans="4:23" ht="12.75">
      <c r="D34" s="43"/>
      <c r="F34" s="30"/>
      <c r="G34" s="42"/>
      <c r="H34" s="52"/>
      <c r="I34" s="42"/>
      <c r="J34" s="55"/>
      <c r="K34" s="42"/>
      <c r="L34" s="61"/>
      <c r="P34" s="4"/>
      <c r="Q34" s="4"/>
      <c r="S34" s="7"/>
      <c r="W34" s="7"/>
    </row>
    <row r="35" spans="4:23" ht="12.75">
      <c r="D35" s="43"/>
      <c r="F35" s="30"/>
      <c r="G35" s="42"/>
      <c r="H35" s="52"/>
      <c r="I35" s="42"/>
      <c r="J35" s="55"/>
      <c r="K35" s="42"/>
      <c r="L35" s="61"/>
      <c r="P35" s="4"/>
      <c r="Q35" s="4"/>
      <c r="S35" s="7"/>
      <c r="W35" s="7"/>
    </row>
    <row r="36" spans="4:23" ht="12.75">
      <c r="D36" s="43"/>
      <c r="F36" s="30"/>
      <c r="G36" s="42"/>
      <c r="H36" s="52"/>
      <c r="I36" s="42"/>
      <c r="J36" s="55"/>
      <c r="K36" s="42"/>
      <c r="L36" s="61"/>
      <c r="P36" s="4"/>
      <c r="Q36" s="4"/>
      <c r="S36" s="7"/>
      <c r="W36" s="7"/>
    </row>
    <row r="37" spans="4:23" ht="12.75">
      <c r="D37" s="43"/>
      <c r="F37" s="30"/>
      <c r="G37" s="42"/>
      <c r="H37" s="52"/>
      <c r="I37" s="42"/>
      <c r="J37" s="55"/>
      <c r="K37" s="42"/>
      <c r="L37" s="61"/>
      <c r="P37" s="4"/>
      <c r="Q37" s="4"/>
      <c r="S37" s="7"/>
      <c r="W37" s="7"/>
    </row>
    <row r="38" spans="4:23" ht="12.75">
      <c r="D38" s="43"/>
      <c r="F38" s="30"/>
      <c r="G38" s="42"/>
      <c r="H38" s="52"/>
      <c r="I38" s="42"/>
      <c r="J38" s="55"/>
      <c r="K38" s="42"/>
      <c r="L38" s="61"/>
      <c r="P38" s="4"/>
      <c r="Q38" s="4"/>
      <c r="S38" s="7"/>
      <c r="W38" s="7"/>
    </row>
    <row r="39" spans="4:23" ht="12.75">
      <c r="D39" s="43"/>
      <c r="F39" s="30"/>
      <c r="G39" s="42"/>
      <c r="H39" s="52"/>
      <c r="I39" s="42"/>
      <c r="J39" s="55"/>
      <c r="K39" s="42"/>
      <c r="L39" s="61"/>
      <c r="P39" s="4"/>
      <c r="Q39" s="4"/>
      <c r="S39" s="7"/>
      <c r="W39" s="7"/>
    </row>
    <row r="40" spans="4:23" ht="12.75">
      <c r="D40" s="43"/>
      <c r="F40" s="30"/>
      <c r="G40" s="42"/>
      <c r="H40" s="52"/>
      <c r="I40" s="42"/>
      <c r="J40" s="55"/>
      <c r="K40" s="42"/>
      <c r="L40" s="61"/>
      <c r="P40" s="4"/>
      <c r="Q40" s="4"/>
      <c r="S40" s="7"/>
      <c r="W40" s="7"/>
    </row>
    <row r="41" spans="4:23" ht="12.75">
      <c r="D41" s="43"/>
      <c r="F41" s="30"/>
      <c r="G41" s="42"/>
      <c r="H41" s="52"/>
      <c r="I41" s="42"/>
      <c r="J41" s="55"/>
      <c r="K41" s="42"/>
      <c r="L41" s="61"/>
      <c r="P41" s="4"/>
      <c r="Q41" s="4"/>
      <c r="S41" s="7"/>
      <c r="W41" s="7"/>
    </row>
    <row r="42" spans="4:23" ht="12.75">
      <c r="D42" s="43"/>
      <c r="F42" s="30"/>
      <c r="G42" s="42"/>
      <c r="H42" s="52"/>
      <c r="I42" s="42"/>
      <c r="J42" s="55"/>
      <c r="K42" s="42"/>
      <c r="L42" s="61"/>
      <c r="P42" s="4"/>
      <c r="Q42" s="4"/>
      <c r="S42" s="7"/>
      <c r="W42" s="7"/>
    </row>
    <row r="43" spans="4:23" ht="12.75">
      <c r="D43" s="43"/>
      <c r="F43" s="30"/>
      <c r="G43" s="42"/>
      <c r="H43" s="52"/>
      <c r="I43" s="42"/>
      <c r="J43" s="55"/>
      <c r="K43" s="42"/>
      <c r="L43" s="61"/>
      <c r="P43" s="4"/>
      <c r="Q43" s="4"/>
      <c r="S43" s="7"/>
      <c r="W43" s="7"/>
    </row>
    <row r="44" spans="4:23" ht="12.75">
      <c r="D44" s="43"/>
      <c r="F44" s="30"/>
      <c r="G44" s="42"/>
      <c r="H44" s="52"/>
      <c r="I44" s="42"/>
      <c r="J44" s="55"/>
      <c r="K44" s="42"/>
      <c r="L44" s="61"/>
      <c r="P44" s="4"/>
      <c r="Q44" s="4"/>
      <c r="S44" s="7"/>
      <c r="W44" s="7"/>
    </row>
    <row r="45" spans="4:23" ht="12.75">
      <c r="D45" s="43"/>
      <c r="F45" s="30"/>
      <c r="G45" s="42"/>
      <c r="H45" s="52"/>
      <c r="I45" s="42"/>
      <c r="J45" s="55"/>
      <c r="K45" s="42"/>
      <c r="L45" s="61"/>
      <c r="P45" s="4"/>
      <c r="Q45" s="4"/>
      <c r="S45" s="7"/>
      <c r="W45" s="7"/>
    </row>
    <row r="46" spans="4:23" ht="12.75">
      <c r="D46" s="43"/>
      <c r="F46" s="30"/>
      <c r="G46" s="42"/>
      <c r="H46" s="52"/>
      <c r="I46" s="42"/>
      <c r="J46" s="55"/>
      <c r="K46" s="42"/>
      <c r="L46" s="61"/>
      <c r="P46" s="4"/>
      <c r="Q46" s="4"/>
      <c r="S46" s="7"/>
      <c r="W46" s="7"/>
    </row>
    <row r="47" spans="4:23" ht="12.75">
      <c r="D47" s="43"/>
      <c r="F47" s="30"/>
      <c r="G47" s="42"/>
      <c r="H47" s="52"/>
      <c r="I47" s="42"/>
      <c r="J47" s="55"/>
      <c r="K47" s="42"/>
      <c r="L47" s="61"/>
      <c r="P47" s="4"/>
      <c r="Q47" s="4"/>
      <c r="S47" s="7"/>
      <c r="W47" s="7"/>
    </row>
    <row r="48" spans="4:23" ht="12.75">
      <c r="D48" s="43"/>
      <c r="F48" s="30"/>
      <c r="G48" s="42"/>
      <c r="H48" s="52"/>
      <c r="I48" s="42"/>
      <c r="J48" s="55"/>
      <c r="K48" s="42"/>
      <c r="L48" s="61"/>
      <c r="P48" s="4"/>
      <c r="Q48" s="4"/>
      <c r="S48" s="7"/>
      <c r="W48" s="7"/>
    </row>
    <row r="49" spans="4:23" ht="12.75">
      <c r="D49" s="43"/>
      <c r="F49" s="30"/>
      <c r="G49" s="42"/>
      <c r="H49" s="52"/>
      <c r="I49" s="42"/>
      <c r="J49" s="55"/>
      <c r="K49" s="42"/>
      <c r="L49" s="61"/>
      <c r="P49" s="4"/>
      <c r="Q49" s="4"/>
      <c r="S49" s="7"/>
      <c r="W49" s="7"/>
    </row>
    <row r="50" spans="4:23" ht="12.75">
      <c r="D50" s="43"/>
      <c r="F50" s="30"/>
      <c r="G50" s="42"/>
      <c r="H50" s="52"/>
      <c r="I50" s="42"/>
      <c r="J50" s="55"/>
      <c r="K50" s="42"/>
      <c r="L50" s="61"/>
      <c r="P50" s="4"/>
      <c r="Q50" s="4"/>
      <c r="S50" s="7"/>
      <c r="W50" s="7"/>
    </row>
    <row r="51" spans="4:23" ht="12.75">
      <c r="D51" s="43"/>
      <c r="F51" s="30"/>
      <c r="G51" s="42"/>
      <c r="H51" s="52"/>
      <c r="I51" s="42"/>
      <c r="J51" s="55"/>
      <c r="K51" s="42"/>
      <c r="L51" s="61"/>
      <c r="P51" s="4"/>
      <c r="Q51" s="4"/>
      <c r="S51" s="7"/>
      <c r="W51" s="7"/>
    </row>
    <row r="52" spans="4:23" ht="12.75">
      <c r="D52" s="43"/>
      <c r="F52" s="30"/>
      <c r="G52" s="42"/>
      <c r="H52" s="52"/>
      <c r="I52" s="42"/>
      <c r="J52" s="55"/>
      <c r="K52" s="42"/>
      <c r="L52" s="61"/>
      <c r="P52" s="4"/>
      <c r="Q52" s="4"/>
      <c r="S52" s="7"/>
      <c r="W52" s="7"/>
    </row>
    <row r="53" spans="4:23" ht="12.75">
      <c r="D53" s="43"/>
      <c r="F53" s="30"/>
      <c r="G53" s="42"/>
      <c r="H53" s="52"/>
      <c r="I53" s="42"/>
      <c r="J53" s="55"/>
      <c r="K53" s="42"/>
      <c r="L53" s="61"/>
      <c r="P53" s="4"/>
      <c r="Q53" s="4"/>
      <c r="S53" s="7"/>
      <c r="W53" s="7"/>
    </row>
    <row r="54" spans="4:23" ht="12.75">
      <c r="D54" s="43"/>
      <c r="F54" s="30"/>
      <c r="G54" s="42"/>
      <c r="H54" s="52"/>
      <c r="I54" s="42"/>
      <c r="J54" s="55"/>
      <c r="K54" s="42"/>
      <c r="L54" s="61"/>
      <c r="P54" s="4"/>
      <c r="Q54" s="4"/>
      <c r="S54" s="7"/>
      <c r="W54" s="7"/>
    </row>
    <row r="55" spans="4:23" ht="12.75">
      <c r="D55" s="43"/>
      <c r="F55" s="30"/>
      <c r="G55" s="42"/>
      <c r="H55" s="52"/>
      <c r="I55" s="42"/>
      <c r="J55" s="55"/>
      <c r="K55" s="42"/>
      <c r="L55" s="61"/>
      <c r="P55" s="4"/>
      <c r="Q55" s="4"/>
      <c r="S55" s="7"/>
      <c r="W55" s="7"/>
    </row>
    <row r="56" spans="4:23" ht="12.75">
      <c r="D56" s="43"/>
      <c r="F56" s="30"/>
      <c r="G56" s="42"/>
      <c r="H56" s="52"/>
      <c r="I56" s="42"/>
      <c r="J56" s="55"/>
      <c r="K56" s="42"/>
      <c r="L56" s="61"/>
      <c r="P56" s="4"/>
      <c r="Q56" s="4"/>
      <c r="S56" s="7"/>
      <c r="W56" s="7"/>
    </row>
    <row r="57" spans="4:23" ht="12.75">
      <c r="D57" s="43"/>
      <c r="F57" s="30"/>
      <c r="G57" s="42"/>
      <c r="H57" s="52"/>
      <c r="I57" s="42"/>
      <c r="J57" s="55"/>
      <c r="K57" s="42"/>
      <c r="L57" s="61"/>
      <c r="P57" s="4"/>
      <c r="Q57" s="4"/>
      <c r="S57" s="7"/>
      <c r="W57" s="7"/>
    </row>
    <row r="58" spans="4:23" ht="12.75">
      <c r="D58" s="43"/>
      <c r="F58" s="30"/>
      <c r="G58" s="42"/>
      <c r="H58" s="52"/>
      <c r="I58" s="42"/>
      <c r="J58" s="55"/>
      <c r="K58" s="42"/>
      <c r="L58" s="61"/>
      <c r="P58" s="4"/>
      <c r="Q58" s="4"/>
      <c r="S58" s="7"/>
      <c r="W58" s="7"/>
    </row>
    <row r="59" spans="4:23" ht="12.75">
      <c r="D59" s="43"/>
      <c r="F59" s="30"/>
      <c r="G59" s="42"/>
      <c r="H59" s="52"/>
      <c r="I59" s="42"/>
      <c r="J59" s="55"/>
      <c r="K59" s="42"/>
      <c r="L59" s="61"/>
      <c r="P59" s="4"/>
      <c r="Q59" s="4"/>
      <c r="S59" s="7"/>
      <c r="W59" s="7"/>
    </row>
    <row r="60" spans="4:23" ht="12.75">
      <c r="D60" s="43"/>
      <c r="F60" s="30"/>
      <c r="G60" s="42"/>
      <c r="H60" s="52"/>
      <c r="I60" s="42"/>
      <c r="J60" s="55"/>
      <c r="K60" s="42"/>
      <c r="L60" s="61"/>
      <c r="P60" s="4"/>
      <c r="Q60" s="4"/>
      <c r="S60" s="7"/>
      <c r="W60" s="7"/>
    </row>
    <row r="61" spans="4:23" ht="12.75">
      <c r="D61" s="43"/>
      <c r="F61" s="30"/>
      <c r="G61" s="42"/>
      <c r="H61" s="52"/>
      <c r="I61" s="42"/>
      <c r="J61" s="55"/>
      <c r="K61" s="42"/>
      <c r="L61" s="61"/>
      <c r="P61" s="4"/>
      <c r="Q61" s="4"/>
      <c r="S61" s="7"/>
      <c r="W61" s="7"/>
    </row>
    <row r="62" spans="4:23" ht="12.75">
      <c r="D62" s="43"/>
      <c r="F62" s="30"/>
      <c r="G62" s="42"/>
      <c r="H62" s="52"/>
      <c r="I62" s="42"/>
      <c r="J62" s="55"/>
      <c r="K62" s="42"/>
      <c r="L62" s="61"/>
      <c r="P62" s="4"/>
      <c r="Q62" s="4"/>
      <c r="S62" s="7"/>
      <c r="W62" s="7"/>
    </row>
    <row r="63" spans="4:23" ht="12.75">
      <c r="D63" s="43"/>
      <c r="F63" s="30"/>
      <c r="G63" s="42"/>
      <c r="H63" s="52"/>
      <c r="I63" s="42"/>
      <c r="J63" s="55"/>
      <c r="K63" s="42"/>
      <c r="L63" s="61"/>
      <c r="P63" s="4"/>
      <c r="Q63" s="4"/>
      <c r="S63" s="7"/>
      <c r="W63" s="7"/>
    </row>
    <row r="64" spans="4:23" ht="12.75">
      <c r="D64" s="43"/>
      <c r="F64" s="30"/>
      <c r="G64" s="42"/>
      <c r="H64" s="52"/>
      <c r="I64" s="42"/>
      <c r="J64" s="55"/>
      <c r="K64" s="42"/>
      <c r="L64" s="61"/>
      <c r="P64" s="4"/>
      <c r="Q64" s="4"/>
      <c r="S64" s="7"/>
      <c r="W64" s="7"/>
    </row>
    <row r="65" spans="4:23" ht="12.75">
      <c r="D65" s="43"/>
      <c r="F65" s="30"/>
      <c r="G65" s="42"/>
      <c r="H65" s="52"/>
      <c r="I65" s="42"/>
      <c r="J65" s="55"/>
      <c r="K65" s="42"/>
      <c r="L65" s="61"/>
      <c r="P65" s="4"/>
      <c r="Q65" s="4"/>
      <c r="S65" s="7"/>
      <c r="W65" s="7"/>
    </row>
    <row r="66" spans="4:23" ht="12.75">
      <c r="D66" s="43"/>
      <c r="F66" s="30"/>
      <c r="G66" s="42"/>
      <c r="H66" s="52"/>
      <c r="I66" s="42"/>
      <c r="J66" s="55"/>
      <c r="K66" s="42"/>
      <c r="L66" s="61"/>
      <c r="P66" s="4"/>
      <c r="Q66" s="4"/>
      <c r="S66" s="7"/>
      <c r="W66" s="7"/>
    </row>
    <row r="67" spans="4:23" ht="12.75">
      <c r="D67" s="43"/>
      <c r="F67" s="30"/>
      <c r="G67" s="42"/>
      <c r="H67" s="52"/>
      <c r="I67" s="42"/>
      <c r="J67" s="55"/>
      <c r="K67" s="42"/>
      <c r="L67" s="61"/>
      <c r="P67" s="4"/>
      <c r="Q67" s="4"/>
      <c r="S67" s="7"/>
      <c r="W67" s="7"/>
    </row>
    <row r="68" spans="4:23" ht="12.75">
      <c r="D68" s="43"/>
      <c r="F68" s="30"/>
      <c r="G68" s="42"/>
      <c r="H68" s="52"/>
      <c r="I68" s="42"/>
      <c r="J68" s="55"/>
      <c r="K68" s="42"/>
      <c r="L68" s="61"/>
      <c r="P68" s="4"/>
      <c r="Q68" s="4"/>
      <c r="S68" s="7"/>
      <c r="W68" s="7"/>
    </row>
    <row r="69" spans="4:23" ht="12.75">
      <c r="D69" s="43"/>
      <c r="F69" s="30"/>
      <c r="G69" s="42"/>
      <c r="H69" s="52"/>
      <c r="I69" s="42"/>
      <c r="J69" s="55"/>
      <c r="K69" s="42"/>
      <c r="L69" s="61"/>
      <c r="P69" s="4"/>
      <c r="Q69" s="4"/>
      <c r="S69" s="7"/>
      <c r="W69" s="7"/>
    </row>
    <row r="70" spans="4:23" ht="12.75">
      <c r="D70" s="43"/>
      <c r="F70" s="30"/>
      <c r="G70" s="42"/>
      <c r="H70" s="52"/>
      <c r="I70" s="42"/>
      <c r="J70" s="55"/>
      <c r="K70" s="42"/>
      <c r="L70" s="61"/>
      <c r="P70" s="4"/>
      <c r="Q70" s="4"/>
      <c r="S70" s="7"/>
      <c r="W70" s="7"/>
    </row>
    <row r="71" spans="4:23" ht="12.75">
      <c r="D71" s="43"/>
      <c r="F71" s="30"/>
      <c r="G71" s="42"/>
      <c r="H71" s="52"/>
      <c r="I71" s="42"/>
      <c r="J71" s="55"/>
      <c r="K71" s="42"/>
      <c r="L71" s="61"/>
      <c r="P71" s="4"/>
      <c r="Q71" s="4"/>
      <c r="S71" s="7"/>
      <c r="W71" s="7"/>
    </row>
    <row r="72" spans="4:23" ht="12.75">
      <c r="D72" s="43"/>
      <c r="F72" s="30"/>
      <c r="G72" s="42"/>
      <c r="H72" s="52"/>
      <c r="I72" s="42"/>
      <c r="J72" s="55"/>
      <c r="K72" s="42"/>
      <c r="L72" s="61"/>
      <c r="P72" s="4"/>
      <c r="Q72" s="4"/>
      <c r="S72" s="7"/>
      <c r="W72" s="7"/>
    </row>
    <row r="73" spans="4:23" ht="12.75">
      <c r="D73" s="43"/>
      <c r="F73" s="30"/>
      <c r="G73" s="42"/>
      <c r="H73" s="52"/>
      <c r="I73" s="42"/>
      <c r="J73" s="55"/>
      <c r="K73" s="42"/>
      <c r="L73" s="61"/>
      <c r="P73" s="4"/>
      <c r="Q73" s="4"/>
      <c r="S73" s="7"/>
      <c r="W73" s="7"/>
    </row>
    <row r="74" spans="4:23" ht="12.75">
      <c r="D74" s="43"/>
      <c r="F74" s="30"/>
      <c r="G74" s="42"/>
      <c r="H74" s="52"/>
      <c r="I74" s="42"/>
      <c r="J74" s="55"/>
      <c r="K74" s="42"/>
      <c r="L74" s="61"/>
      <c r="P74" s="4"/>
      <c r="Q74" s="4"/>
      <c r="S74" s="7"/>
      <c r="W74" s="7"/>
    </row>
    <row r="75" spans="4:23" ht="12.75">
      <c r="D75" s="43"/>
      <c r="F75" s="30"/>
      <c r="G75" s="42"/>
      <c r="H75" s="52"/>
      <c r="I75" s="42"/>
      <c r="J75" s="55"/>
      <c r="K75" s="42"/>
      <c r="L75" s="61"/>
      <c r="P75" s="4"/>
      <c r="Q75" s="4"/>
      <c r="S75" s="7"/>
      <c r="W75" s="7"/>
    </row>
    <row r="76" spans="4:23" ht="12.75">
      <c r="D76" s="43"/>
      <c r="F76" s="30"/>
      <c r="G76" s="42"/>
      <c r="H76" s="52"/>
      <c r="I76" s="42"/>
      <c r="J76" s="55"/>
      <c r="K76" s="42"/>
      <c r="L76" s="61"/>
      <c r="P76" s="4"/>
      <c r="Q76" s="4"/>
      <c r="S76" s="7"/>
      <c r="W76" s="7"/>
    </row>
    <row r="77" spans="4:23" ht="12.75">
      <c r="D77" s="43"/>
      <c r="F77" s="30"/>
      <c r="G77" s="42"/>
      <c r="H77" s="52"/>
      <c r="I77" s="42"/>
      <c r="J77" s="55"/>
      <c r="K77" s="42"/>
      <c r="L77" s="61"/>
      <c r="P77" s="4"/>
      <c r="Q77" s="4"/>
      <c r="S77" s="7"/>
      <c r="W77" s="7"/>
    </row>
    <row r="78" spans="4:23" ht="12.75">
      <c r="D78" s="43"/>
      <c r="F78" s="30"/>
      <c r="G78" s="42"/>
      <c r="H78" s="52"/>
      <c r="I78" s="42"/>
      <c r="J78" s="55"/>
      <c r="K78" s="42"/>
      <c r="L78" s="61"/>
      <c r="P78" s="4"/>
      <c r="Q78" s="4"/>
      <c r="S78" s="7"/>
      <c r="W78" s="7"/>
    </row>
    <row r="79" spans="4:23" ht="12.75">
      <c r="D79" s="43"/>
      <c r="F79" s="30"/>
      <c r="G79" s="42"/>
      <c r="H79" s="52"/>
      <c r="I79" s="42"/>
      <c r="J79" s="55"/>
      <c r="K79" s="42"/>
      <c r="L79" s="61"/>
      <c r="P79" s="4"/>
      <c r="Q79" s="4"/>
      <c r="S79" s="7"/>
      <c r="W79" s="7"/>
    </row>
    <row r="80" spans="4:23" ht="12.75">
      <c r="D80" s="43"/>
      <c r="F80" s="30"/>
      <c r="G80" s="42"/>
      <c r="H80" s="52"/>
      <c r="I80" s="42"/>
      <c r="J80" s="55"/>
      <c r="K80" s="42"/>
      <c r="L80" s="61"/>
      <c r="P80" s="4"/>
      <c r="Q80" s="4"/>
      <c r="S80" s="7"/>
      <c r="W80" s="7"/>
    </row>
    <row r="81" spans="4:23" ht="12.75">
      <c r="D81" s="43"/>
      <c r="F81" s="30"/>
      <c r="G81" s="42"/>
      <c r="H81" s="52"/>
      <c r="I81" s="42"/>
      <c r="J81" s="55"/>
      <c r="K81" s="42"/>
      <c r="L81" s="61"/>
      <c r="P81" s="4"/>
      <c r="Q81" s="4"/>
      <c r="S81" s="7"/>
      <c r="W81" s="7"/>
    </row>
    <row r="82" spans="4:23" ht="12.75">
      <c r="D82" s="43"/>
      <c r="F82" s="30"/>
      <c r="G82" s="42"/>
      <c r="H82" s="52"/>
      <c r="I82" s="42"/>
      <c r="J82" s="55"/>
      <c r="K82" s="42"/>
      <c r="L82" s="61"/>
      <c r="P82" s="4"/>
      <c r="Q82" s="4"/>
      <c r="S82" s="7"/>
      <c r="W82" s="7"/>
    </row>
    <row r="83" spans="4:23" ht="12.75">
      <c r="D83" s="43"/>
      <c r="F83" s="30"/>
      <c r="G83" s="42"/>
      <c r="H83" s="52"/>
      <c r="I83" s="42"/>
      <c r="J83" s="55"/>
      <c r="K83" s="42"/>
      <c r="L83" s="61"/>
      <c r="P83" s="4"/>
      <c r="Q83" s="4"/>
      <c r="S83" s="7"/>
      <c r="W83" s="7"/>
    </row>
    <row r="84" spans="4:23" ht="12.75">
      <c r="D84" s="43"/>
      <c r="F84" s="30"/>
      <c r="G84" s="42"/>
      <c r="H84" s="52"/>
      <c r="I84" s="42"/>
      <c r="J84" s="55"/>
      <c r="K84" s="42"/>
      <c r="L84" s="61"/>
      <c r="P84" s="4"/>
      <c r="Q84" s="4"/>
      <c r="S84" s="7"/>
      <c r="W84" s="7"/>
    </row>
    <row r="85" spans="4:23" ht="12.75">
      <c r="D85" s="43"/>
      <c r="F85" s="30"/>
      <c r="G85" s="42"/>
      <c r="H85" s="52"/>
      <c r="I85" s="42"/>
      <c r="J85" s="55"/>
      <c r="K85" s="42"/>
      <c r="L85" s="61"/>
      <c r="P85" s="4"/>
      <c r="Q85" s="4"/>
      <c r="S85" s="7"/>
      <c r="W85" s="7"/>
    </row>
    <row r="86" spans="4:23" ht="12.75">
      <c r="D86" s="43"/>
      <c r="F86" s="30"/>
      <c r="G86" s="42"/>
      <c r="H86" s="52"/>
      <c r="I86" s="42"/>
      <c r="J86" s="55"/>
      <c r="K86" s="42"/>
      <c r="L86" s="61"/>
      <c r="P86" s="4"/>
      <c r="Q86" s="4"/>
      <c r="S86" s="7"/>
      <c r="W86" s="7"/>
    </row>
    <row r="87" spans="4:23" ht="12.75">
      <c r="D87" s="43"/>
      <c r="F87" s="30"/>
      <c r="G87" s="42"/>
      <c r="H87" s="52"/>
      <c r="I87" s="42"/>
      <c r="J87" s="55"/>
      <c r="K87" s="42"/>
      <c r="L87" s="61"/>
      <c r="P87" s="4"/>
      <c r="Q87" s="4"/>
      <c r="S87" s="7"/>
      <c r="W87" s="7"/>
    </row>
    <row r="88" spans="4:23" ht="12.75">
      <c r="D88" s="43"/>
      <c r="F88" s="30"/>
      <c r="G88" s="42"/>
      <c r="H88" s="52"/>
      <c r="I88" s="42"/>
      <c r="J88" s="55"/>
      <c r="K88" s="42"/>
      <c r="L88" s="61"/>
      <c r="P88" s="4"/>
      <c r="Q88" s="4"/>
      <c r="S88" s="7"/>
      <c r="W88" s="7"/>
    </row>
    <row r="89" spans="4:23" ht="12.75">
      <c r="D89" s="43"/>
      <c r="F89" s="30"/>
      <c r="G89" s="42"/>
      <c r="H89" s="52"/>
      <c r="I89" s="42"/>
      <c r="J89" s="55"/>
      <c r="K89" s="42"/>
      <c r="L89" s="61"/>
      <c r="P89" s="4"/>
      <c r="Q89" s="4"/>
      <c r="S89" s="7"/>
      <c r="W89" s="7"/>
    </row>
    <row r="90" spans="4:23" ht="12.75">
      <c r="D90" s="43"/>
      <c r="F90" s="30"/>
      <c r="G90" s="42"/>
      <c r="H90" s="52"/>
      <c r="I90" s="42"/>
      <c r="J90" s="55"/>
      <c r="K90" s="42"/>
      <c r="L90" s="61"/>
      <c r="P90" s="4"/>
      <c r="Q90" s="4"/>
      <c r="S90" s="7"/>
      <c r="W90" s="7"/>
    </row>
    <row r="91" spans="4:23" ht="12.75">
      <c r="D91" s="43"/>
      <c r="F91" s="30"/>
      <c r="G91" s="42"/>
      <c r="H91" s="52"/>
      <c r="I91" s="42"/>
      <c r="J91" s="55"/>
      <c r="K91" s="42"/>
      <c r="L91" s="61"/>
      <c r="P91" s="4"/>
      <c r="Q91" s="4"/>
      <c r="S91" s="7"/>
      <c r="W91" s="7"/>
    </row>
    <row r="92" spans="4:23" ht="12.75">
      <c r="D92" s="43"/>
      <c r="F92" s="30"/>
      <c r="G92" s="42"/>
      <c r="H92" s="52"/>
      <c r="I92" s="42"/>
      <c r="J92" s="55"/>
      <c r="K92" s="42"/>
      <c r="L92" s="61"/>
      <c r="P92" s="4"/>
      <c r="Q92" s="4"/>
      <c r="S92" s="7"/>
      <c r="W92" s="7"/>
    </row>
    <row r="93" spans="4:23" ht="12.75">
      <c r="D93" s="43"/>
      <c r="F93" s="30"/>
      <c r="G93" s="42"/>
      <c r="H93" s="52"/>
      <c r="I93" s="42"/>
      <c r="J93" s="55"/>
      <c r="K93" s="42"/>
      <c r="L93" s="61"/>
      <c r="P93" s="4"/>
      <c r="Q93" s="4"/>
      <c r="S93" s="7"/>
      <c r="W93" s="7"/>
    </row>
    <row r="94" spans="4:23" ht="12.75">
      <c r="D94" s="43"/>
      <c r="F94" s="30"/>
      <c r="G94" s="42"/>
      <c r="H94" s="52"/>
      <c r="I94" s="42"/>
      <c r="J94" s="55"/>
      <c r="K94" s="42"/>
      <c r="L94" s="61"/>
      <c r="P94" s="4"/>
      <c r="Q94" s="4"/>
      <c r="S94" s="7"/>
      <c r="W94" s="7"/>
    </row>
    <row r="95" spans="4:23" ht="12.75">
      <c r="D95" s="43"/>
      <c r="F95" s="30"/>
      <c r="G95" s="42"/>
      <c r="H95" s="52"/>
      <c r="I95" s="42"/>
      <c r="J95" s="55"/>
      <c r="K95" s="42"/>
      <c r="L95" s="61"/>
      <c r="P95" s="4"/>
      <c r="Q95" s="4"/>
      <c r="S95" s="7"/>
      <c r="W95" s="7"/>
    </row>
    <row r="96" spans="4:23" ht="12.75">
      <c r="D96" s="43"/>
      <c r="F96" s="30"/>
      <c r="G96" s="42"/>
      <c r="H96" s="52"/>
      <c r="I96" s="42"/>
      <c r="J96" s="55"/>
      <c r="K96" s="42"/>
      <c r="L96" s="61"/>
      <c r="P96" s="4"/>
      <c r="Q96" s="4"/>
      <c r="S96" s="7"/>
      <c r="W96" s="7"/>
    </row>
    <row r="97" spans="4:23" ht="12.75">
      <c r="D97" s="43"/>
      <c r="F97" s="30"/>
      <c r="G97" s="42"/>
      <c r="H97" s="52"/>
      <c r="I97" s="42"/>
      <c r="J97" s="55"/>
      <c r="K97" s="42"/>
      <c r="L97" s="61"/>
      <c r="P97" s="4"/>
      <c r="Q97" s="4"/>
      <c r="S97" s="7"/>
      <c r="W97" s="7"/>
    </row>
    <row r="98" spans="4:23" ht="12.75">
      <c r="D98" s="43"/>
      <c r="F98" s="30"/>
      <c r="G98" s="42"/>
      <c r="H98" s="52"/>
      <c r="I98" s="42"/>
      <c r="J98" s="55"/>
      <c r="K98" s="42"/>
      <c r="L98" s="61"/>
      <c r="P98" s="4"/>
      <c r="Q98" s="4"/>
      <c r="S98" s="7"/>
      <c r="W98" s="7"/>
    </row>
    <row r="99" spans="4:23" ht="12.75">
      <c r="D99" s="43"/>
      <c r="F99" s="30"/>
      <c r="G99" s="42"/>
      <c r="H99" s="52"/>
      <c r="I99" s="42"/>
      <c r="J99" s="55"/>
      <c r="K99" s="42"/>
      <c r="L99" s="61"/>
      <c r="P99" s="4"/>
      <c r="Q99" s="4"/>
      <c r="S99" s="7"/>
      <c r="W99" s="7"/>
    </row>
    <row r="100" spans="4:23" ht="12.75">
      <c r="D100" s="43"/>
      <c r="F100" s="30"/>
      <c r="G100" s="42"/>
      <c r="H100" s="52"/>
      <c r="I100" s="42"/>
      <c r="J100" s="55"/>
      <c r="K100" s="42"/>
      <c r="L100" s="61"/>
      <c r="P100" s="4"/>
      <c r="Q100" s="4"/>
      <c r="S100" s="7"/>
      <c r="W100" s="7"/>
    </row>
    <row r="101" spans="4:23" ht="12.75">
      <c r="D101" s="43"/>
      <c r="F101" s="30"/>
      <c r="G101" s="42"/>
      <c r="H101" s="52"/>
      <c r="I101" s="42"/>
      <c r="J101" s="55"/>
      <c r="K101" s="42"/>
      <c r="L101" s="61"/>
      <c r="P101" s="4"/>
      <c r="Q101" s="4"/>
      <c r="S101" s="7"/>
      <c r="W101" s="7"/>
    </row>
    <row r="102" spans="4:23" ht="12.75">
      <c r="D102" s="43"/>
      <c r="F102" s="30"/>
      <c r="G102" s="42"/>
      <c r="H102" s="52"/>
      <c r="I102" s="42"/>
      <c r="J102" s="55"/>
      <c r="K102" s="42"/>
      <c r="L102" s="61"/>
      <c r="P102" s="4"/>
      <c r="Q102" s="4"/>
      <c r="S102" s="7"/>
      <c r="W102" s="7"/>
    </row>
    <row r="103" spans="4:23" ht="12.75">
      <c r="D103" s="43"/>
      <c r="F103" s="30"/>
      <c r="G103" s="42"/>
      <c r="H103" s="52"/>
      <c r="I103" s="42"/>
      <c r="J103" s="55"/>
      <c r="K103" s="42"/>
      <c r="L103" s="61"/>
      <c r="P103" s="4"/>
      <c r="Q103" s="4"/>
      <c r="S103" s="7"/>
      <c r="W103" s="7"/>
    </row>
    <row r="104" spans="4:23" ht="12.75">
      <c r="D104" s="43"/>
      <c r="F104" s="30"/>
      <c r="G104" s="42"/>
      <c r="H104" s="52"/>
      <c r="I104" s="42"/>
      <c r="J104" s="55"/>
      <c r="K104" s="42"/>
      <c r="L104" s="61"/>
      <c r="P104" s="4"/>
      <c r="Q104" s="4"/>
      <c r="S104" s="7"/>
      <c r="W104" s="7"/>
    </row>
    <row r="105" spans="4:23" ht="12.75">
      <c r="D105" s="43"/>
      <c r="F105" s="30"/>
      <c r="G105" s="42"/>
      <c r="H105" s="52"/>
      <c r="I105" s="42"/>
      <c r="J105" s="55"/>
      <c r="K105" s="42"/>
      <c r="L105" s="61"/>
      <c r="P105" s="4"/>
      <c r="Q105" s="4"/>
      <c r="S105" s="7"/>
      <c r="W105" s="7"/>
    </row>
    <row r="106" spans="4:23" ht="12.75">
      <c r="D106" s="43"/>
      <c r="F106" s="30"/>
      <c r="G106" s="42"/>
      <c r="H106" s="52"/>
      <c r="I106" s="42"/>
      <c r="J106" s="55"/>
      <c r="K106" s="42"/>
      <c r="L106" s="61"/>
      <c r="P106" s="4"/>
      <c r="Q106" s="4"/>
      <c r="S106" s="7"/>
      <c r="W106" s="7"/>
    </row>
    <row r="107" spans="4:23" ht="12.75">
      <c r="D107" s="43"/>
      <c r="F107" s="30"/>
      <c r="G107" s="42"/>
      <c r="H107" s="52"/>
      <c r="I107" s="42"/>
      <c r="J107" s="55"/>
      <c r="K107" s="42"/>
      <c r="L107" s="61"/>
      <c r="P107" s="4"/>
      <c r="Q107" s="4"/>
      <c r="S107" s="7"/>
      <c r="W107" s="7"/>
    </row>
    <row r="108" spans="4:23" ht="12.75">
      <c r="D108" s="43"/>
      <c r="F108" s="30"/>
      <c r="G108" s="42"/>
      <c r="H108" s="52"/>
      <c r="I108" s="42"/>
      <c r="J108" s="55"/>
      <c r="K108" s="42"/>
      <c r="L108" s="61"/>
      <c r="P108" s="4"/>
      <c r="Q108" s="4"/>
      <c r="S108" s="7"/>
      <c r="W108" s="7"/>
    </row>
    <row r="109" spans="4:23" ht="12.75">
      <c r="D109" s="43"/>
      <c r="F109" s="30"/>
      <c r="G109" s="42"/>
      <c r="H109" s="52"/>
      <c r="I109" s="42"/>
      <c r="J109" s="55"/>
      <c r="K109" s="42"/>
      <c r="L109" s="61"/>
      <c r="P109" s="4"/>
      <c r="Q109" s="4"/>
      <c r="S109" s="7"/>
      <c r="W109" s="7"/>
    </row>
    <row r="110" spans="4:23" ht="12.75">
      <c r="D110" s="43"/>
      <c r="F110" s="30"/>
      <c r="G110" s="42"/>
      <c r="H110" s="52"/>
      <c r="I110" s="42"/>
      <c r="J110" s="55"/>
      <c r="K110" s="42"/>
      <c r="L110" s="61"/>
      <c r="P110" s="4"/>
      <c r="Q110" s="4"/>
      <c r="S110" s="7"/>
      <c r="W110" s="7"/>
    </row>
    <row r="111" spans="4:23" ht="12.75">
      <c r="D111" s="43"/>
      <c r="F111" s="30"/>
      <c r="G111" s="42"/>
      <c r="H111" s="52"/>
      <c r="I111" s="42"/>
      <c r="J111" s="55"/>
      <c r="K111" s="42"/>
      <c r="L111" s="61"/>
      <c r="P111" s="4"/>
      <c r="Q111" s="4"/>
      <c r="S111" s="7"/>
      <c r="W111" s="7"/>
    </row>
    <row r="112" spans="4:23" ht="12.75">
      <c r="D112" s="43"/>
      <c r="F112" s="30"/>
      <c r="G112" s="42"/>
      <c r="H112" s="52"/>
      <c r="I112" s="42"/>
      <c r="J112" s="55"/>
      <c r="K112" s="42"/>
      <c r="L112" s="61"/>
      <c r="P112" s="4"/>
      <c r="Q112" s="4"/>
      <c r="S112" s="7"/>
      <c r="W112" s="7"/>
    </row>
    <row r="113" spans="4:23" ht="12.75">
      <c r="D113" s="43"/>
      <c r="F113" s="30"/>
      <c r="G113" s="42"/>
      <c r="H113" s="52"/>
      <c r="I113" s="42"/>
      <c r="J113" s="55"/>
      <c r="K113" s="42"/>
      <c r="L113" s="61"/>
      <c r="P113" s="4"/>
      <c r="Q113" s="4"/>
      <c r="S113" s="7"/>
      <c r="W113" s="7"/>
    </row>
    <row r="114" spans="4:23" ht="12.75">
      <c r="D114" s="43"/>
      <c r="F114" s="30"/>
      <c r="G114" s="42"/>
      <c r="H114" s="52"/>
      <c r="I114" s="42"/>
      <c r="J114" s="55"/>
      <c r="K114" s="42"/>
      <c r="L114" s="61"/>
      <c r="P114" s="4"/>
      <c r="Q114" s="4"/>
      <c r="S114" s="7"/>
      <c r="W114" s="7"/>
    </row>
    <row r="115" spans="4:23" ht="12.75">
      <c r="D115" s="43"/>
      <c r="F115" s="30"/>
      <c r="G115" s="42"/>
      <c r="H115" s="52"/>
      <c r="I115" s="42"/>
      <c r="J115" s="55"/>
      <c r="K115" s="42"/>
      <c r="L115" s="61"/>
      <c r="P115" s="4"/>
      <c r="Q115" s="4"/>
      <c r="S115" s="7"/>
      <c r="W115" s="7"/>
    </row>
    <row r="116" spans="4:23" ht="12.75">
      <c r="D116" s="43"/>
      <c r="F116" s="30"/>
      <c r="G116" s="42"/>
      <c r="H116" s="52"/>
      <c r="I116" s="42"/>
      <c r="J116" s="55"/>
      <c r="K116" s="42"/>
      <c r="L116" s="61"/>
      <c r="P116" s="4"/>
      <c r="Q116" s="4"/>
      <c r="S116" s="7"/>
      <c r="W116" s="7"/>
    </row>
    <row r="117" spans="4:23" ht="12.75">
      <c r="D117" s="43"/>
      <c r="F117" s="30"/>
      <c r="G117" s="42"/>
      <c r="H117" s="52"/>
      <c r="I117" s="42"/>
      <c r="J117" s="55"/>
      <c r="K117" s="42"/>
      <c r="L117" s="61"/>
      <c r="P117" s="4"/>
      <c r="Q117" s="4"/>
      <c r="S117" s="7"/>
      <c r="W117" s="7"/>
    </row>
    <row r="118" spans="4:23" ht="12.75">
      <c r="D118" s="43"/>
      <c r="F118" s="30"/>
      <c r="G118" s="42"/>
      <c r="H118" s="52"/>
      <c r="I118" s="42"/>
      <c r="J118" s="55"/>
      <c r="K118" s="42"/>
      <c r="L118" s="61"/>
      <c r="P118" s="4"/>
      <c r="Q118" s="4"/>
      <c r="S118" s="7"/>
      <c r="W118" s="7"/>
    </row>
    <row r="119" spans="4:23" ht="12.75">
      <c r="D119" s="43"/>
      <c r="F119" s="30"/>
      <c r="G119" s="42"/>
      <c r="H119" s="52"/>
      <c r="I119" s="42"/>
      <c r="J119" s="55"/>
      <c r="K119" s="42"/>
      <c r="L119" s="61"/>
      <c r="P119" s="4"/>
      <c r="Q119" s="4"/>
      <c r="S119" s="7"/>
      <c r="W119" s="7"/>
    </row>
    <row r="120" spans="4:23" ht="12.75">
      <c r="D120" s="43"/>
      <c r="F120" s="30"/>
      <c r="G120" s="42"/>
      <c r="H120" s="52"/>
      <c r="I120" s="42"/>
      <c r="J120" s="55"/>
      <c r="K120" s="42"/>
      <c r="L120" s="61"/>
      <c r="P120" s="4"/>
      <c r="Q120" s="4"/>
      <c r="S120" s="7"/>
      <c r="W120" s="7"/>
    </row>
    <row r="121" spans="4:23" ht="12.75">
      <c r="D121" s="43"/>
      <c r="F121" s="30"/>
      <c r="G121" s="42"/>
      <c r="H121" s="52"/>
      <c r="I121" s="42"/>
      <c r="J121" s="55"/>
      <c r="K121" s="42"/>
      <c r="L121" s="61"/>
      <c r="P121" s="4"/>
      <c r="Q121" s="4"/>
      <c r="S121" s="7"/>
      <c r="W121" s="7"/>
    </row>
    <row r="122" spans="4:23" ht="12.75">
      <c r="D122" s="43"/>
      <c r="F122" s="30"/>
      <c r="G122" s="42"/>
      <c r="H122" s="52"/>
      <c r="I122" s="42"/>
      <c r="J122" s="55"/>
      <c r="K122" s="42"/>
      <c r="L122" s="61"/>
      <c r="P122" s="4"/>
      <c r="Q122" s="4"/>
      <c r="S122" s="7"/>
      <c r="W122" s="7"/>
    </row>
    <row r="123" spans="4:23" ht="12.75">
      <c r="D123" s="43"/>
      <c r="F123" s="30"/>
      <c r="G123" s="42"/>
      <c r="H123" s="52"/>
      <c r="I123" s="42"/>
      <c r="J123" s="55"/>
      <c r="K123" s="42"/>
      <c r="L123" s="61"/>
      <c r="P123" s="4"/>
      <c r="Q123" s="4"/>
      <c r="S123" s="7"/>
      <c r="W123" s="7"/>
    </row>
    <row r="124" spans="4:23" ht="12.75">
      <c r="D124" s="43"/>
      <c r="F124" s="30"/>
      <c r="G124" s="42"/>
      <c r="H124" s="52"/>
      <c r="I124" s="42"/>
      <c r="J124" s="55"/>
      <c r="K124" s="42"/>
      <c r="L124" s="61"/>
      <c r="P124" s="4"/>
      <c r="Q124" s="4"/>
      <c r="S124" s="7"/>
      <c r="W124" s="7"/>
    </row>
    <row r="125" spans="4:23" ht="12.75">
      <c r="D125" s="43"/>
      <c r="F125" s="30"/>
      <c r="G125" s="42"/>
      <c r="H125" s="52"/>
      <c r="I125" s="42"/>
      <c r="J125" s="55"/>
      <c r="K125" s="42"/>
      <c r="L125" s="61"/>
      <c r="P125" s="4"/>
      <c r="Q125" s="4"/>
      <c r="S125" s="7"/>
      <c r="W125" s="7"/>
    </row>
    <row r="126" spans="4:23" ht="12.75">
      <c r="D126" s="43"/>
      <c r="F126" s="30"/>
      <c r="G126" s="42"/>
      <c r="H126" s="52"/>
      <c r="I126" s="42"/>
      <c r="J126" s="55"/>
      <c r="K126" s="42"/>
      <c r="L126" s="61"/>
      <c r="P126" s="4"/>
      <c r="Q126" s="4"/>
      <c r="S126" s="7"/>
      <c r="W126" s="7"/>
    </row>
    <row r="127" spans="4:23" ht="12.75">
      <c r="D127" s="43"/>
      <c r="F127" s="30"/>
      <c r="G127" s="42"/>
      <c r="H127" s="52"/>
      <c r="I127" s="42"/>
      <c r="J127" s="55"/>
      <c r="K127" s="42"/>
      <c r="L127" s="61"/>
      <c r="P127" s="4"/>
      <c r="Q127" s="4"/>
      <c r="S127" s="7"/>
      <c r="W127" s="7"/>
    </row>
    <row r="128" spans="4:23" ht="12.75">
      <c r="D128" s="43"/>
      <c r="F128" s="30"/>
      <c r="G128" s="42"/>
      <c r="H128" s="52"/>
      <c r="I128" s="42"/>
      <c r="J128" s="55"/>
      <c r="K128" s="42"/>
      <c r="L128" s="61"/>
      <c r="P128" s="4"/>
      <c r="Q128" s="4"/>
      <c r="S128" s="7"/>
      <c r="W128" s="7"/>
    </row>
    <row r="129" spans="4:23" ht="12.75">
      <c r="D129" s="43"/>
      <c r="F129" s="30"/>
      <c r="G129" s="42"/>
      <c r="H129" s="52"/>
      <c r="I129" s="42"/>
      <c r="J129" s="55"/>
      <c r="K129" s="42"/>
      <c r="L129" s="61"/>
      <c r="P129" s="4"/>
      <c r="Q129" s="4"/>
      <c r="S129" s="7"/>
      <c r="W129" s="7"/>
    </row>
    <row r="130" spans="4:23" ht="12.75">
      <c r="D130" s="43"/>
      <c r="F130" s="30"/>
      <c r="G130" s="42"/>
      <c r="H130" s="52"/>
      <c r="I130" s="42"/>
      <c r="J130" s="55"/>
      <c r="K130" s="42"/>
      <c r="L130" s="61"/>
      <c r="P130" s="4"/>
      <c r="Q130" s="4"/>
      <c r="S130" s="7"/>
      <c r="W130" s="7"/>
    </row>
    <row r="131" spans="4:23" ht="12.75">
      <c r="D131" s="43"/>
      <c r="F131" s="30"/>
      <c r="G131" s="42"/>
      <c r="H131" s="52"/>
      <c r="I131" s="42"/>
      <c r="J131" s="55"/>
      <c r="K131" s="42"/>
      <c r="L131" s="61"/>
      <c r="P131" s="4"/>
      <c r="Q131" s="4"/>
      <c r="S131" s="7"/>
      <c r="W131" s="7"/>
    </row>
    <row r="132" spans="4:23" ht="12.75">
      <c r="D132" s="43"/>
      <c r="F132" s="30"/>
      <c r="G132" s="42"/>
      <c r="H132" s="52"/>
      <c r="I132" s="42"/>
      <c r="J132" s="55"/>
      <c r="K132" s="42"/>
      <c r="L132" s="61"/>
      <c r="P132" s="4"/>
      <c r="Q132" s="4"/>
      <c r="S132" s="7"/>
      <c r="W132" s="7"/>
    </row>
    <row r="133" spans="4:23" ht="12.75">
      <c r="D133" s="43"/>
      <c r="F133" s="30"/>
      <c r="G133" s="42"/>
      <c r="H133" s="52"/>
      <c r="I133" s="42"/>
      <c r="J133" s="55"/>
      <c r="K133" s="42"/>
      <c r="L133" s="61"/>
      <c r="P133" s="4"/>
      <c r="Q133" s="4"/>
      <c r="S133" s="7"/>
      <c r="W133" s="7"/>
    </row>
    <row r="134" spans="4:23" ht="12.75">
      <c r="D134" s="43"/>
      <c r="F134" s="30"/>
      <c r="G134" s="42"/>
      <c r="H134" s="52"/>
      <c r="I134" s="42"/>
      <c r="J134" s="55"/>
      <c r="K134" s="42"/>
      <c r="L134" s="61"/>
      <c r="P134" s="4"/>
      <c r="Q134" s="4"/>
      <c r="S134" s="7"/>
      <c r="W134" s="7"/>
    </row>
    <row r="135" spans="4:23" ht="12.75">
      <c r="D135" s="43"/>
      <c r="F135" s="30"/>
      <c r="G135" s="42"/>
      <c r="H135" s="52"/>
      <c r="I135" s="42"/>
      <c r="J135" s="55"/>
      <c r="K135" s="42"/>
      <c r="L135" s="61"/>
      <c r="P135" s="4"/>
      <c r="Q135" s="4"/>
      <c r="S135" s="7"/>
      <c r="W135" s="7"/>
    </row>
    <row r="136" spans="4:23" ht="12.75">
      <c r="D136" s="43"/>
      <c r="F136" s="30"/>
      <c r="G136" s="42"/>
      <c r="H136" s="52"/>
      <c r="I136" s="42"/>
      <c r="J136" s="55"/>
      <c r="K136" s="42"/>
      <c r="L136" s="61"/>
      <c r="P136" s="4"/>
      <c r="Q136" s="4"/>
      <c r="S136" s="7"/>
      <c r="W136" s="7"/>
    </row>
    <row r="137" spans="4:23" ht="12.75">
      <c r="D137" s="43"/>
      <c r="F137" s="30"/>
      <c r="G137" s="42"/>
      <c r="H137" s="52"/>
      <c r="I137" s="42"/>
      <c r="J137" s="55"/>
      <c r="K137" s="42"/>
      <c r="L137" s="61"/>
      <c r="P137" s="4"/>
      <c r="Q137" s="4"/>
      <c r="S137" s="7"/>
      <c r="W137" s="7"/>
    </row>
    <row r="138" spans="4:23" ht="12.75">
      <c r="D138" s="43"/>
      <c r="F138" s="30"/>
      <c r="G138" s="42"/>
      <c r="H138" s="52"/>
      <c r="I138" s="42"/>
      <c r="J138" s="55"/>
      <c r="K138" s="42"/>
      <c r="L138" s="61"/>
      <c r="P138" s="4"/>
      <c r="Q138" s="4"/>
      <c r="S138" s="7"/>
      <c r="W138" s="7"/>
    </row>
    <row r="139" spans="4:23" ht="12.75">
      <c r="D139" s="43"/>
      <c r="F139" s="30"/>
      <c r="G139" s="42"/>
      <c r="H139" s="52"/>
      <c r="I139" s="42"/>
      <c r="J139" s="55"/>
      <c r="K139" s="42"/>
      <c r="L139" s="61"/>
      <c r="P139" s="4"/>
      <c r="Q139" s="4"/>
      <c r="S139" s="7"/>
      <c r="W139" s="7"/>
    </row>
    <row r="140" spans="4:23" ht="12.75">
      <c r="D140" s="43"/>
      <c r="F140" s="30"/>
      <c r="G140" s="42"/>
      <c r="H140" s="52"/>
      <c r="I140" s="42"/>
      <c r="J140" s="55"/>
      <c r="K140" s="42"/>
      <c r="L140" s="61"/>
      <c r="P140" s="4"/>
      <c r="Q140" s="4"/>
      <c r="S140" s="7"/>
      <c r="W140" s="7"/>
    </row>
    <row r="141" spans="4:23" ht="12.75">
      <c r="D141" s="43"/>
      <c r="F141" s="30"/>
      <c r="G141" s="42"/>
      <c r="H141" s="52"/>
      <c r="I141" s="42"/>
      <c r="J141" s="55"/>
      <c r="K141" s="42"/>
      <c r="L141" s="61"/>
      <c r="P141" s="4"/>
      <c r="Q141" s="4"/>
      <c r="S141" s="7"/>
      <c r="W141" s="7"/>
    </row>
    <row r="142" spans="4:23" ht="12.75">
      <c r="D142" s="43"/>
      <c r="F142" s="30"/>
      <c r="G142" s="42"/>
      <c r="H142" s="52"/>
      <c r="I142" s="42"/>
      <c r="J142" s="55"/>
      <c r="K142" s="42"/>
      <c r="L142" s="61"/>
      <c r="P142" s="4"/>
      <c r="Q142" s="4"/>
      <c r="S142" s="7"/>
      <c r="W142" s="7"/>
    </row>
    <row r="143" spans="4:23" ht="12.75">
      <c r="D143" s="43"/>
      <c r="F143" s="30"/>
      <c r="G143" s="42"/>
      <c r="H143" s="52"/>
      <c r="I143" s="42"/>
      <c r="J143" s="55"/>
      <c r="K143" s="42"/>
      <c r="L143" s="61"/>
      <c r="P143" s="4"/>
      <c r="Q143" s="4"/>
      <c r="S143" s="7"/>
      <c r="W143" s="7"/>
    </row>
    <row r="144" spans="4:23" ht="12.75">
      <c r="D144" s="43"/>
      <c r="F144" s="30"/>
      <c r="G144" s="42"/>
      <c r="H144" s="52"/>
      <c r="I144" s="42"/>
      <c r="J144" s="55"/>
      <c r="K144" s="42"/>
      <c r="L144" s="61"/>
      <c r="P144" s="4"/>
      <c r="Q144" s="4"/>
      <c r="S144" s="7"/>
      <c r="W144" s="7"/>
    </row>
    <row r="145" spans="4:23" ht="12.75">
      <c r="D145" s="43"/>
      <c r="F145" s="30"/>
      <c r="G145" s="42"/>
      <c r="H145" s="52"/>
      <c r="I145" s="42"/>
      <c r="J145" s="55"/>
      <c r="K145" s="42"/>
      <c r="L145" s="61"/>
      <c r="P145" s="4"/>
      <c r="Q145" s="4"/>
      <c r="S145" s="7"/>
      <c r="W145" s="7"/>
    </row>
    <row r="146" spans="4:23" ht="12.75">
      <c r="D146" s="43"/>
      <c r="F146" s="30"/>
      <c r="G146" s="42"/>
      <c r="H146" s="52"/>
      <c r="I146" s="42"/>
      <c r="J146" s="55"/>
      <c r="K146" s="42"/>
      <c r="L146" s="61"/>
      <c r="P146" s="4"/>
      <c r="Q146" s="4"/>
      <c r="S146" s="7"/>
      <c r="W146" s="7"/>
    </row>
    <row r="147" spans="4:23" ht="12.75">
      <c r="D147" s="43"/>
      <c r="F147" s="30"/>
      <c r="G147" s="42"/>
      <c r="H147" s="52"/>
      <c r="I147" s="42"/>
      <c r="J147" s="55"/>
      <c r="K147" s="42"/>
      <c r="L147" s="61"/>
      <c r="P147" s="4"/>
      <c r="Q147" s="4"/>
      <c r="S147" s="7"/>
      <c r="W147" s="7"/>
    </row>
    <row r="148" spans="4:23" ht="12.75">
      <c r="D148" s="43"/>
      <c r="F148" s="30"/>
      <c r="G148" s="42"/>
      <c r="H148" s="52"/>
      <c r="I148" s="42"/>
      <c r="J148" s="55"/>
      <c r="K148" s="42"/>
      <c r="L148" s="61"/>
      <c r="P148" s="4"/>
      <c r="Q148" s="4"/>
      <c r="S148" s="7"/>
      <c r="W148" s="7"/>
    </row>
    <row r="149" spans="4:23" ht="12.75">
      <c r="D149" s="43"/>
      <c r="F149" s="30"/>
      <c r="G149" s="42"/>
      <c r="H149" s="52"/>
      <c r="I149" s="42"/>
      <c r="J149" s="55"/>
      <c r="K149" s="42"/>
      <c r="L149" s="61"/>
      <c r="P149" s="4"/>
      <c r="Q149" s="4"/>
      <c r="S149" s="7"/>
      <c r="W149" s="7"/>
    </row>
    <row r="150" spans="4:23" ht="12.75">
      <c r="D150" s="43"/>
      <c r="F150" s="30"/>
      <c r="G150" s="42"/>
      <c r="H150" s="52"/>
      <c r="I150" s="42"/>
      <c r="J150" s="55"/>
      <c r="K150" s="42"/>
      <c r="L150" s="61"/>
      <c r="P150" s="4"/>
      <c r="Q150" s="4"/>
      <c r="S150" s="7"/>
      <c r="W150" s="7"/>
    </row>
    <row r="151" spans="4:23" ht="12.75">
      <c r="D151" s="43"/>
      <c r="F151" s="30"/>
      <c r="G151" s="42"/>
      <c r="H151" s="52"/>
      <c r="I151" s="42"/>
      <c r="J151" s="55"/>
      <c r="K151" s="42"/>
      <c r="L151" s="61"/>
      <c r="P151" s="4"/>
      <c r="Q151" s="4"/>
      <c r="S151" s="7"/>
      <c r="W151" s="7"/>
    </row>
    <row r="152" spans="4:23" ht="12.75">
      <c r="D152" s="43"/>
      <c r="F152" s="30"/>
      <c r="G152" s="42"/>
      <c r="H152" s="52"/>
      <c r="I152" s="42"/>
      <c r="J152" s="55"/>
      <c r="K152" s="42"/>
      <c r="L152" s="61"/>
      <c r="P152" s="4"/>
      <c r="Q152" s="4"/>
      <c r="S152" s="7"/>
      <c r="W152" s="7"/>
    </row>
    <row r="153" spans="4:23" ht="12.75">
      <c r="D153" s="43"/>
      <c r="F153" s="30"/>
      <c r="G153" s="42"/>
      <c r="H153" s="52"/>
      <c r="I153" s="42"/>
      <c r="J153" s="55"/>
      <c r="K153" s="42"/>
      <c r="L153" s="61"/>
      <c r="P153" s="4"/>
      <c r="Q153" s="4"/>
      <c r="S153" s="7"/>
      <c r="W153" s="7"/>
    </row>
    <row r="154" spans="4:23" ht="12.75">
      <c r="D154" s="43"/>
      <c r="F154" s="30"/>
      <c r="G154" s="42"/>
      <c r="H154" s="52"/>
      <c r="I154" s="42"/>
      <c r="J154" s="55"/>
      <c r="K154" s="42"/>
      <c r="L154" s="61"/>
      <c r="P154" s="4"/>
      <c r="Q154" s="4"/>
      <c r="S154" s="7"/>
      <c r="W154" s="7"/>
    </row>
    <row r="155" spans="4:23" ht="12.75">
      <c r="D155" s="43"/>
      <c r="F155" s="30"/>
      <c r="G155" s="42"/>
      <c r="H155" s="52"/>
      <c r="I155" s="42"/>
      <c r="J155" s="55"/>
      <c r="K155" s="42"/>
      <c r="L155" s="61"/>
      <c r="P155" s="4"/>
      <c r="Q155" s="4"/>
      <c r="S155" s="7"/>
      <c r="W155" s="7"/>
    </row>
    <row r="156" spans="4:23" ht="12.75">
      <c r="D156" s="43"/>
      <c r="F156" s="30"/>
      <c r="G156" s="42"/>
      <c r="H156" s="52"/>
      <c r="I156" s="42"/>
      <c r="J156" s="55"/>
      <c r="K156" s="42"/>
      <c r="L156" s="61"/>
      <c r="P156" s="4"/>
      <c r="Q156" s="4"/>
      <c r="S156" s="7"/>
      <c r="W156" s="7"/>
    </row>
    <row r="157" spans="4:23" ht="12.75">
      <c r="D157" s="43"/>
      <c r="F157" s="30"/>
      <c r="G157" s="42"/>
      <c r="H157" s="52"/>
      <c r="I157" s="42"/>
      <c r="J157" s="55"/>
      <c r="K157" s="42"/>
      <c r="L157" s="61"/>
      <c r="P157" s="4"/>
      <c r="Q157" s="4"/>
      <c r="S157" s="7"/>
      <c r="W157" s="7"/>
    </row>
    <row r="158" spans="4:23" ht="12.75">
      <c r="D158" s="43"/>
      <c r="F158" s="30"/>
      <c r="G158" s="42"/>
      <c r="H158" s="52"/>
      <c r="I158" s="42"/>
      <c r="J158" s="55"/>
      <c r="K158" s="42"/>
      <c r="L158" s="61"/>
      <c r="P158" s="4"/>
      <c r="Q158" s="4"/>
      <c r="S158" s="7"/>
      <c r="W158" s="7"/>
    </row>
    <row r="159" spans="4:23" ht="12.75">
      <c r="D159" s="43"/>
      <c r="F159" s="30"/>
      <c r="G159" s="42"/>
      <c r="H159" s="52"/>
      <c r="I159" s="42"/>
      <c r="J159" s="55"/>
      <c r="K159" s="42"/>
      <c r="L159" s="61"/>
      <c r="P159" s="4"/>
      <c r="Q159" s="4"/>
      <c r="S159" s="7"/>
      <c r="W159" s="7"/>
    </row>
    <row r="160" spans="4:23" ht="12.75">
      <c r="D160" s="43"/>
      <c r="F160" s="30"/>
      <c r="G160" s="42"/>
      <c r="H160" s="52"/>
      <c r="I160" s="42"/>
      <c r="J160" s="55"/>
      <c r="K160" s="42"/>
      <c r="L160" s="61"/>
      <c r="P160" s="4"/>
      <c r="Q160" s="4"/>
      <c r="S160" s="7"/>
      <c r="W160" s="7"/>
    </row>
    <row r="161" spans="4:23" ht="12.75">
      <c r="D161" s="43"/>
      <c r="F161" s="30"/>
      <c r="G161" s="42"/>
      <c r="H161" s="52"/>
      <c r="I161" s="42"/>
      <c r="J161" s="55"/>
      <c r="K161" s="42"/>
      <c r="L161" s="61"/>
      <c r="P161" s="4"/>
      <c r="Q161" s="4"/>
      <c r="S161" s="7"/>
      <c r="W161" s="7"/>
    </row>
    <row r="162" spans="4:23" ht="12.75">
      <c r="D162" s="43"/>
      <c r="F162" s="30"/>
      <c r="G162" s="42"/>
      <c r="H162" s="52"/>
      <c r="I162" s="42"/>
      <c r="J162" s="55"/>
      <c r="K162" s="42"/>
      <c r="L162" s="61"/>
      <c r="P162" s="4"/>
      <c r="Q162" s="4"/>
      <c r="S162" s="7"/>
      <c r="W162" s="7"/>
    </row>
    <row r="163" spans="4:23" ht="12.75">
      <c r="D163" s="43"/>
      <c r="F163" s="30"/>
      <c r="G163" s="42"/>
      <c r="H163" s="52"/>
      <c r="I163" s="42"/>
      <c r="J163" s="55"/>
      <c r="K163" s="42"/>
      <c r="L163" s="61"/>
      <c r="P163" s="4"/>
      <c r="Q163" s="4"/>
      <c r="S163" s="7"/>
      <c r="W163" s="7"/>
    </row>
    <row r="164" spans="4:23" ht="12.75">
      <c r="D164" s="43"/>
      <c r="F164" s="30"/>
      <c r="G164" s="42"/>
      <c r="H164" s="52"/>
      <c r="I164" s="42"/>
      <c r="J164" s="55"/>
      <c r="K164" s="42"/>
      <c r="L164" s="61"/>
      <c r="P164" s="4"/>
      <c r="Q164" s="4"/>
      <c r="S164" s="7"/>
      <c r="W164" s="7"/>
    </row>
    <row r="165" spans="4:23" ht="12.75">
      <c r="D165" s="43"/>
      <c r="F165" s="30"/>
      <c r="G165" s="42"/>
      <c r="H165" s="52"/>
      <c r="I165" s="42"/>
      <c r="J165" s="55"/>
      <c r="K165" s="42"/>
      <c r="L165" s="61"/>
      <c r="P165" s="4"/>
      <c r="Q165" s="4"/>
      <c r="S165" s="7"/>
      <c r="W165" s="7"/>
    </row>
    <row r="166" spans="4:23" ht="12.75">
      <c r="D166" s="43"/>
      <c r="F166" s="30"/>
      <c r="G166" s="42"/>
      <c r="H166" s="52"/>
      <c r="I166" s="42"/>
      <c r="J166" s="55"/>
      <c r="K166" s="42"/>
      <c r="L166" s="61"/>
      <c r="P166" s="4"/>
      <c r="Q166" s="4"/>
      <c r="S166" s="7"/>
      <c r="W166" s="7"/>
    </row>
    <row r="167" spans="4:23" ht="12.75">
      <c r="D167" s="43"/>
      <c r="F167" s="30"/>
      <c r="G167" s="42"/>
      <c r="H167" s="52"/>
      <c r="I167" s="42"/>
      <c r="J167" s="55"/>
      <c r="K167" s="42"/>
      <c r="L167" s="61"/>
      <c r="P167" s="4"/>
      <c r="Q167" s="4"/>
      <c r="S167" s="7"/>
      <c r="W167" s="7"/>
    </row>
    <row r="168" spans="4:23" ht="12.75">
      <c r="D168" s="43"/>
      <c r="F168" s="30"/>
      <c r="G168" s="42"/>
      <c r="H168" s="52"/>
      <c r="I168" s="42"/>
      <c r="J168" s="55"/>
      <c r="K168" s="42"/>
      <c r="L168" s="61"/>
      <c r="P168" s="4"/>
      <c r="Q168" s="4"/>
      <c r="S168" s="7"/>
      <c r="W168" s="7"/>
    </row>
    <row r="169" spans="4:23" ht="12.75">
      <c r="D169" s="43"/>
      <c r="F169" s="30"/>
      <c r="G169" s="42"/>
      <c r="H169" s="52"/>
      <c r="I169" s="42"/>
      <c r="J169" s="55"/>
      <c r="K169" s="42"/>
      <c r="L169" s="61"/>
      <c r="P169" s="4"/>
      <c r="Q169" s="4"/>
      <c r="S169" s="7"/>
      <c r="W169" s="7"/>
    </row>
    <row r="170" spans="4:23" ht="12.75">
      <c r="D170" s="43"/>
      <c r="F170" s="30"/>
      <c r="G170" s="42"/>
      <c r="H170" s="52"/>
      <c r="I170" s="42"/>
      <c r="J170" s="55"/>
      <c r="K170" s="42"/>
      <c r="L170" s="61"/>
      <c r="P170" s="4"/>
      <c r="Q170" s="4"/>
      <c r="S170" s="7"/>
      <c r="W170" s="7"/>
    </row>
    <row r="171" spans="4:23" ht="12.75">
      <c r="D171" s="43"/>
      <c r="F171" s="30"/>
      <c r="G171" s="42"/>
      <c r="H171" s="52"/>
      <c r="I171" s="42"/>
      <c r="J171" s="55"/>
      <c r="K171" s="42"/>
      <c r="L171" s="61"/>
      <c r="P171" s="4"/>
      <c r="Q171" s="4"/>
      <c r="S171" s="7"/>
      <c r="W171" s="7"/>
    </row>
    <row r="172" spans="4:23" ht="12.75">
      <c r="D172" s="43"/>
      <c r="F172" s="30"/>
      <c r="G172" s="42"/>
      <c r="H172" s="52"/>
      <c r="I172" s="42"/>
      <c r="J172" s="55"/>
      <c r="K172" s="42"/>
      <c r="L172" s="61"/>
      <c r="P172" s="4"/>
      <c r="Q172" s="4"/>
      <c r="S172" s="7"/>
      <c r="W172" s="7"/>
    </row>
    <row r="173" spans="4:23" ht="12.75">
      <c r="D173" s="43"/>
      <c r="F173" s="30"/>
      <c r="G173" s="42"/>
      <c r="H173" s="52"/>
      <c r="I173" s="42"/>
      <c r="J173" s="55"/>
      <c r="K173" s="42"/>
      <c r="L173" s="61"/>
      <c r="P173" s="4"/>
      <c r="Q173" s="4"/>
      <c r="S173" s="7"/>
      <c r="W173" s="7"/>
    </row>
    <row r="174" spans="4:23" ht="12.75">
      <c r="D174" s="43"/>
      <c r="F174" s="30"/>
      <c r="G174" s="42"/>
      <c r="H174" s="52"/>
      <c r="I174" s="42"/>
      <c r="J174" s="55"/>
      <c r="K174" s="42"/>
      <c r="L174" s="61"/>
      <c r="P174" s="4"/>
      <c r="Q174" s="4"/>
      <c r="S174" s="7"/>
      <c r="W174" s="7"/>
    </row>
    <row r="175" spans="4:23" ht="12.75">
      <c r="D175" s="43"/>
      <c r="F175" s="30"/>
      <c r="G175" s="42"/>
      <c r="H175" s="52"/>
      <c r="I175" s="42"/>
      <c r="J175" s="55"/>
      <c r="K175" s="42"/>
      <c r="L175" s="61"/>
      <c r="P175" s="4"/>
      <c r="Q175" s="4"/>
      <c r="S175" s="7"/>
      <c r="W175" s="7"/>
    </row>
    <row r="176" spans="4:23" ht="12.75">
      <c r="D176" s="43"/>
      <c r="F176" s="30"/>
      <c r="G176" s="42"/>
      <c r="H176" s="52"/>
      <c r="I176" s="42"/>
      <c r="J176" s="55"/>
      <c r="K176" s="42"/>
      <c r="L176" s="61"/>
      <c r="P176" s="4"/>
      <c r="Q176" s="4"/>
      <c r="S176" s="7"/>
      <c r="W176" s="7"/>
    </row>
    <row r="177" spans="4:23" ht="12.75">
      <c r="D177" s="43"/>
      <c r="F177" s="30"/>
      <c r="G177" s="42"/>
      <c r="H177" s="52"/>
      <c r="I177" s="42"/>
      <c r="J177" s="55"/>
      <c r="K177" s="42"/>
      <c r="L177" s="61"/>
      <c r="P177" s="4"/>
      <c r="Q177" s="4"/>
      <c r="S177" s="7"/>
      <c r="W177" s="7"/>
    </row>
    <row r="178" spans="4:23" ht="12.75">
      <c r="D178" s="43"/>
      <c r="F178" s="30"/>
      <c r="G178" s="42"/>
      <c r="H178" s="52"/>
      <c r="I178" s="42"/>
      <c r="J178" s="55"/>
      <c r="K178" s="42"/>
      <c r="L178" s="61"/>
      <c r="P178" s="4"/>
      <c r="Q178" s="4"/>
      <c r="S178" s="7"/>
      <c r="W178" s="7"/>
    </row>
    <row r="179" spans="4:23" ht="12.75">
      <c r="D179" s="43"/>
      <c r="F179" s="30"/>
      <c r="G179" s="42"/>
      <c r="H179" s="52"/>
      <c r="I179" s="42"/>
      <c r="J179" s="55"/>
      <c r="K179" s="42"/>
      <c r="L179" s="61"/>
      <c r="P179" s="4"/>
      <c r="Q179" s="4"/>
      <c r="S179" s="7"/>
      <c r="W179" s="7"/>
    </row>
    <row r="180" spans="4:23" ht="12.75">
      <c r="D180" s="43"/>
      <c r="F180" s="30"/>
      <c r="G180" s="42"/>
      <c r="H180" s="52"/>
      <c r="I180" s="42"/>
      <c r="J180" s="55"/>
      <c r="K180" s="42"/>
      <c r="L180" s="61"/>
      <c r="P180" s="4"/>
      <c r="Q180" s="4"/>
      <c r="S180" s="7"/>
      <c r="W180" s="7"/>
    </row>
    <row r="181" spans="4:23" ht="12.75">
      <c r="D181" s="43"/>
      <c r="F181" s="30"/>
      <c r="G181" s="42"/>
      <c r="H181" s="52"/>
      <c r="I181" s="42"/>
      <c r="J181" s="55"/>
      <c r="K181" s="42"/>
      <c r="L181" s="61"/>
      <c r="P181" s="4"/>
      <c r="Q181" s="4"/>
      <c r="S181" s="7"/>
      <c r="W181" s="7"/>
    </row>
    <row r="182" spans="4:23" ht="12.75">
      <c r="D182" s="43"/>
      <c r="F182" s="30"/>
      <c r="G182" s="42"/>
      <c r="H182" s="52"/>
      <c r="I182" s="42"/>
      <c r="J182" s="55"/>
      <c r="K182" s="42"/>
      <c r="L182" s="61"/>
      <c r="P182" s="4"/>
      <c r="Q182" s="4"/>
      <c r="S182" s="7"/>
      <c r="W182" s="7"/>
    </row>
    <row r="183" spans="4:23" ht="12.75">
      <c r="D183" s="43"/>
      <c r="F183" s="30"/>
      <c r="G183" s="42"/>
      <c r="H183" s="52"/>
      <c r="I183" s="42"/>
      <c r="J183" s="55"/>
      <c r="K183" s="42"/>
      <c r="L183" s="61"/>
      <c r="P183" s="4"/>
      <c r="Q183" s="4"/>
      <c r="S183" s="7"/>
      <c r="W183" s="7"/>
    </row>
    <row r="184" spans="4:23" ht="12.75">
      <c r="D184" s="43"/>
      <c r="F184" s="30"/>
      <c r="G184" s="42"/>
      <c r="H184" s="52"/>
      <c r="I184" s="42"/>
      <c r="J184" s="55"/>
      <c r="K184" s="42"/>
      <c r="L184" s="61"/>
      <c r="P184" s="4"/>
      <c r="Q184" s="4"/>
      <c r="S184" s="7"/>
      <c r="W184" s="7"/>
    </row>
    <row r="185" spans="4:23" ht="12.75">
      <c r="D185" s="43"/>
      <c r="F185" s="30"/>
      <c r="G185" s="42"/>
      <c r="H185" s="52"/>
      <c r="I185" s="42"/>
      <c r="J185" s="55"/>
      <c r="K185" s="42"/>
      <c r="L185" s="61"/>
      <c r="P185" s="4"/>
      <c r="Q185" s="4"/>
      <c r="S185" s="7"/>
      <c r="W185" s="7"/>
    </row>
    <row r="186" spans="4:23" ht="12.75">
      <c r="D186" s="43"/>
      <c r="F186" s="30"/>
      <c r="G186" s="42"/>
      <c r="H186" s="52"/>
      <c r="I186" s="42"/>
      <c r="J186" s="55"/>
      <c r="K186" s="42"/>
      <c r="L186" s="61"/>
      <c r="P186" s="4"/>
      <c r="Q186" s="4"/>
      <c r="S186" s="7"/>
      <c r="W186" s="7"/>
    </row>
    <row r="187" spans="4:23" ht="12.75">
      <c r="D187" s="43"/>
      <c r="F187" s="30"/>
      <c r="G187" s="42"/>
      <c r="H187" s="52"/>
      <c r="I187" s="42"/>
      <c r="J187" s="55"/>
      <c r="K187" s="42"/>
      <c r="L187" s="61"/>
      <c r="P187" s="4"/>
      <c r="Q187" s="4"/>
      <c r="S187" s="7"/>
      <c r="W187" s="7"/>
    </row>
    <row r="188" spans="4:23" ht="12.75">
      <c r="D188" s="43"/>
      <c r="F188" s="30"/>
      <c r="G188" s="42"/>
      <c r="H188" s="52"/>
      <c r="I188" s="42"/>
      <c r="J188" s="55"/>
      <c r="K188" s="42"/>
      <c r="L188" s="61"/>
      <c r="P188" s="4"/>
      <c r="Q188" s="4"/>
      <c r="S188" s="7"/>
      <c r="W188" s="7"/>
    </row>
    <row r="189" spans="4:23" ht="12.75">
      <c r="D189" s="43"/>
      <c r="F189" s="30"/>
      <c r="G189" s="42"/>
      <c r="H189" s="52"/>
      <c r="I189" s="42"/>
      <c r="J189" s="55"/>
      <c r="K189" s="42"/>
      <c r="L189" s="61"/>
      <c r="P189" s="4"/>
      <c r="Q189" s="4"/>
      <c r="S189" s="7"/>
      <c r="W189" s="7"/>
    </row>
    <row r="190" spans="4:23" ht="12.75">
      <c r="D190" s="43"/>
      <c r="F190" s="30"/>
      <c r="G190" s="42"/>
      <c r="H190" s="52"/>
      <c r="I190" s="42"/>
      <c r="J190" s="55"/>
      <c r="K190" s="42"/>
      <c r="L190" s="61"/>
      <c r="P190" s="4"/>
      <c r="Q190" s="4"/>
      <c r="S190" s="7"/>
      <c r="W190" s="7"/>
    </row>
    <row r="191" spans="4:23" ht="12.75">
      <c r="D191" s="43"/>
      <c r="F191" s="30"/>
      <c r="G191" s="42"/>
      <c r="H191" s="52"/>
      <c r="I191" s="42"/>
      <c r="J191" s="55"/>
      <c r="K191" s="42"/>
      <c r="L191" s="61"/>
      <c r="P191" s="4"/>
      <c r="Q191" s="4"/>
      <c r="S191" s="7"/>
      <c r="W191" s="7"/>
    </row>
    <row r="192" spans="4:23" ht="12.75">
      <c r="D192" s="43"/>
      <c r="F192" s="30"/>
      <c r="G192" s="42"/>
      <c r="H192" s="52"/>
      <c r="I192" s="42"/>
      <c r="J192" s="55"/>
      <c r="K192" s="42"/>
      <c r="L192" s="61"/>
      <c r="P192" s="4"/>
      <c r="Q192" s="4"/>
      <c r="S192" s="7"/>
      <c r="W192" s="7"/>
    </row>
    <row r="193" spans="4:23" ht="12.75">
      <c r="D193" s="43"/>
      <c r="F193" s="30"/>
      <c r="G193" s="42"/>
      <c r="H193" s="52"/>
      <c r="I193" s="42"/>
      <c r="J193" s="55"/>
      <c r="K193" s="42"/>
      <c r="L193" s="61"/>
      <c r="P193" s="4"/>
      <c r="Q193" s="4"/>
      <c r="S193" s="7"/>
      <c r="W193" s="7"/>
    </row>
    <row r="194" spans="4:23" ht="12.75">
      <c r="D194" s="43"/>
      <c r="F194" s="30"/>
      <c r="G194" s="42"/>
      <c r="H194" s="52"/>
      <c r="I194" s="42"/>
      <c r="J194" s="55"/>
      <c r="K194" s="42"/>
      <c r="L194" s="61"/>
      <c r="P194" s="4"/>
      <c r="Q194" s="4"/>
      <c r="S194" s="7"/>
      <c r="W194" s="7"/>
    </row>
    <row r="195" spans="4:23" ht="12.75">
      <c r="D195" s="43"/>
      <c r="F195" s="30"/>
      <c r="G195" s="42"/>
      <c r="H195" s="52"/>
      <c r="I195" s="42"/>
      <c r="J195" s="55"/>
      <c r="K195" s="42"/>
      <c r="L195" s="61"/>
      <c r="P195" s="4"/>
      <c r="Q195" s="4"/>
      <c r="S195" s="7"/>
      <c r="W195" s="7"/>
    </row>
    <row r="196" spans="4:23" ht="12.75">
      <c r="D196" s="43"/>
      <c r="F196" s="30"/>
      <c r="G196" s="42"/>
      <c r="H196" s="52"/>
      <c r="I196" s="42"/>
      <c r="J196" s="55"/>
      <c r="K196" s="42"/>
      <c r="L196" s="61"/>
      <c r="P196" s="4"/>
      <c r="Q196" s="4"/>
      <c r="S196" s="7"/>
      <c r="W196" s="7"/>
    </row>
    <row r="197" spans="4:23" ht="12.75">
      <c r="D197" s="43"/>
      <c r="F197" s="30"/>
      <c r="G197" s="42"/>
      <c r="H197" s="52"/>
      <c r="I197" s="42"/>
      <c r="J197" s="55"/>
      <c r="K197" s="42"/>
      <c r="L197" s="61"/>
      <c r="P197" s="4"/>
      <c r="Q197" s="4"/>
      <c r="S197" s="7"/>
      <c r="W197" s="7"/>
    </row>
    <row r="198" spans="4:23" ht="12.75">
      <c r="D198" s="43"/>
      <c r="F198" s="30"/>
      <c r="G198" s="42"/>
      <c r="H198" s="52"/>
      <c r="I198" s="42"/>
      <c r="J198" s="55"/>
      <c r="K198" s="42"/>
      <c r="L198" s="61"/>
      <c r="P198" s="4"/>
      <c r="Q198" s="4"/>
      <c r="S198" s="7"/>
      <c r="W198" s="7"/>
    </row>
    <row r="199" spans="4:23" ht="12.75">
      <c r="D199" s="43"/>
      <c r="F199" s="30"/>
      <c r="G199" s="42"/>
      <c r="H199" s="52"/>
      <c r="I199" s="42"/>
      <c r="J199" s="55"/>
      <c r="K199" s="42"/>
      <c r="L199" s="61"/>
      <c r="P199" s="4"/>
      <c r="Q199" s="4"/>
      <c r="S199" s="7"/>
      <c r="W199" s="7"/>
    </row>
    <row r="200" spans="4:23" ht="12.75">
      <c r="D200" s="43"/>
      <c r="F200" s="30"/>
      <c r="G200" s="42"/>
      <c r="H200" s="52"/>
      <c r="I200" s="42"/>
      <c r="J200" s="55"/>
      <c r="K200" s="42"/>
      <c r="L200" s="61"/>
      <c r="P200" s="4"/>
      <c r="Q200" s="4"/>
      <c r="S200" s="7"/>
      <c r="W200" s="7"/>
    </row>
    <row r="201" spans="4:23" ht="12.75">
      <c r="D201" s="43"/>
      <c r="F201" s="30"/>
      <c r="G201" s="42"/>
      <c r="H201" s="52"/>
      <c r="I201" s="42"/>
      <c r="J201" s="55"/>
      <c r="K201" s="42"/>
      <c r="L201" s="61"/>
      <c r="P201" s="4"/>
      <c r="Q201" s="4"/>
      <c r="S201" s="7"/>
      <c r="W201" s="7"/>
    </row>
    <row r="202" spans="4:23" ht="12.75">
      <c r="D202" s="43"/>
      <c r="F202" s="30"/>
      <c r="G202" s="42"/>
      <c r="H202" s="52"/>
      <c r="I202" s="42"/>
      <c r="J202" s="55"/>
      <c r="K202" s="42"/>
      <c r="L202" s="61"/>
      <c r="P202" s="4"/>
      <c r="Q202" s="4"/>
      <c r="S202" s="7"/>
      <c r="W202" s="7"/>
    </row>
    <row r="203" spans="4:23" ht="12.75">
      <c r="D203" s="43"/>
      <c r="F203" s="30"/>
      <c r="G203" s="42"/>
      <c r="H203" s="52"/>
      <c r="I203" s="42"/>
      <c r="J203" s="55"/>
      <c r="K203" s="42"/>
      <c r="L203" s="61"/>
      <c r="P203" s="4"/>
      <c r="Q203" s="4"/>
      <c r="S203" s="7"/>
      <c r="W203" s="7"/>
    </row>
    <row r="204" spans="4:23" ht="12.75">
      <c r="D204" s="43"/>
      <c r="F204" s="30"/>
      <c r="G204" s="42"/>
      <c r="H204" s="52"/>
      <c r="I204" s="42"/>
      <c r="J204" s="55"/>
      <c r="K204" s="42"/>
      <c r="L204" s="61"/>
      <c r="P204" s="4"/>
      <c r="Q204" s="4"/>
      <c r="S204" s="7"/>
      <c r="W204" s="7"/>
    </row>
    <row r="205" spans="4:23" ht="12.75">
      <c r="D205" s="43"/>
      <c r="F205" s="30"/>
      <c r="G205" s="42"/>
      <c r="H205" s="52"/>
      <c r="I205" s="42"/>
      <c r="J205" s="55"/>
      <c r="K205" s="42"/>
      <c r="L205" s="61"/>
      <c r="P205" s="4"/>
      <c r="Q205" s="4"/>
      <c r="S205" s="7"/>
      <c r="W205" s="7"/>
    </row>
    <row r="206" spans="4:23" ht="12.75">
      <c r="D206" s="43"/>
      <c r="F206" s="30"/>
      <c r="G206" s="42"/>
      <c r="H206" s="52"/>
      <c r="I206" s="42"/>
      <c r="J206" s="55"/>
      <c r="K206" s="42"/>
      <c r="L206" s="61"/>
      <c r="P206" s="4"/>
      <c r="Q206" s="4"/>
      <c r="S206" s="7"/>
      <c r="W206" s="7"/>
    </row>
    <row r="207" spans="4:23" ht="12.75">
      <c r="D207" s="43"/>
      <c r="F207" s="30"/>
      <c r="G207" s="42"/>
      <c r="H207" s="52"/>
      <c r="I207" s="42"/>
      <c r="J207" s="55"/>
      <c r="K207" s="42"/>
      <c r="L207" s="61"/>
      <c r="P207" s="4"/>
      <c r="Q207" s="4"/>
      <c r="S207" s="7"/>
      <c r="W207" s="7"/>
    </row>
    <row r="208" spans="4:23" ht="12.75">
      <c r="D208" s="43"/>
      <c r="F208" s="30"/>
      <c r="G208" s="42"/>
      <c r="H208" s="52"/>
      <c r="I208" s="42"/>
      <c r="J208" s="55"/>
      <c r="K208" s="42"/>
      <c r="L208" s="61"/>
      <c r="P208" s="4"/>
      <c r="Q208" s="4"/>
      <c r="S208" s="7"/>
      <c r="W208" s="7"/>
    </row>
    <row r="209" spans="4:23" ht="12.75">
      <c r="D209" s="43"/>
      <c r="F209" s="30"/>
      <c r="G209" s="42"/>
      <c r="H209" s="52"/>
      <c r="I209" s="42"/>
      <c r="J209" s="55"/>
      <c r="K209" s="42"/>
      <c r="L209" s="61"/>
      <c r="P209" s="4"/>
      <c r="Q209" s="4"/>
      <c r="S209" s="7"/>
      <c r="W209" s="7"/>
    </row>
    <row r="210" spans="4:23" ht="12.75">
      <c r="D210" s="43"/>
      <c r="F210" s="30"/>
      <c r="G210" s="42"/>
      <c r="H210" s="52"/>
      <c r="I210" s="42"/>
      <c r="J210" s="55"/>
      <c r="K210" s="42"/>
      <c r="L210" s="61"/>
      <c r="P210" s="4"/>
      <c r="Q210" s="4"/>
      <c r="S210" s="7"/>
      <c r="W210" s="7"/>
    </row>
    <row r="211" spans="4:23" ht="12.75">
      <c r="D211" s="43"/>
      <c r="F211" s="30"/>
      <c r="G211" s="42"/>
      <c r="H211" s="52"/>
      <c r="I211" s="42"/>
      <c r="J211" s="55"/>
      <c r="K211" s="42"/>
      <c r="L211" s="61"/>
      <c r="P211" s="4"/>
      <c r="Q211" s="4"/>
      <c r="S211" s="7"/>
      <c r="W211" s="7"/>
    </row>
    <row r="212" spans="4:23" ht="12.75">
      <c r="D212" s="43"/>
      <c r="F212" s="30"/>
      <c r="G212" s="42"/>
      <c r="H212" s="52"/>
      <c r="I212" s="42"/>
      <c r="J212" s="55"/>
      <c r="K212" s="42"/>
      <c r="L212" s="61"/>
      <c r="P212" s="4"/>
      <c r="Q212" s="4"/>
      <c r="S212" s="7"/>
      <c r="W212" s="7"/>
    </row>
    <row r="213" spans="4:23" ht="12.75">
      <c r="D213" s="43"/>
      <c r="F213" s="30"/>
      <c r="G213" s="42"/>
      <c r="H213" s="52"/>
      <c r="I213" s="42"/>
      <c r="J213" s="55"/>
      <c r="K213" s="42"/>
      <c r="L213" s="61"/>
      <c r="P213" s="4"/>
      <c r="Q213" s="4"/>
      <c r="S213" s="7"/>
      <c r="W213" s="7"/>
    </row>
    <row r="214" spans="4:23" ht="12.75">
      <c r="D214" s="43"/>
      <c r="F214" s="30"/>
      <c r="G214" s="42"/>
      <c r="H214" s="52"/>
      <c r="I214" s="42"/>
      <c r="J214" s="55"/>
      <c r="K214" s="42"/>
      <c r="L214" s="61"/>
      <c r="P214" s="4"/>
      <c r="Q214" s="4"/>
      <c r="S214" s="7"/>
      <c r="W214" s="7"/>
    </row>
    <row r="215" spans="4:23" ht="12.75">
      <c r="D215" s="43"/>
      <c r="F215" s="30"/>
      <c r="G215" s="42"/>
      <c r="H215" s="52"/>
      <c r="I215" s="42"/>
      <c r="J215" s="55"/>
      <c r="K215" s="42"/>
      <c r="L215" s="61"/>
      <c r="P215" s="4"/>
      <c r="Q215" s="4"/>
      <c r="S215" s="7"/>
      <c r="W215" s="7"/>
    </row>
    <row r="216" spans="4:23" ht="12.75">
      <c r="D216" s="43"/>
      <c r="F216" s="30"/>
      <c r="G216" s="42"/>
      <c r="H216" s="52"/>
      <c r="I216" s="42"/>
      <c r="J216" s="55"/>
      <c r="K216" s="42"/>
      <c r="L216" s="61"/>
      <c r="P216" s="4"/>
      <c r="Q216" s="4"/>
      <c r="S216" s="7"/>
      <c r="W216" s="7"/>
    </row>
    <row r="217" spans="4:23" ht="12.75">
      <c r="D217" s="43"/>
      <c r="F217" s="30"/>
      <c r="G217" s="42"/>
      <c r="H217" s="52"/>
      <c r="I217" s="42"/>
      <c r="J217" s="55"/>
      <c r="K217" s="42"/>
      <c r="L217" s="61"/>
      <c r="P217" s="4"/>
      <c r="Q217" s="4"/>
      <c r="S217" s="7"/>
      <c r="W217" s="7"/>
    </row>
    <row r="218" spans="4:23" ht="12.75">
      <c r="D218" s="43"/>
      <c r="F218" s="30"/>
      <c r="G218" s="42"/>
      <c r="H218" s="52"/>
      <c r="I218" s="42"/>
      <c r="J218" s="55"/>
      <c r="K218" s="42"/>
      <c r="L218" s="61"/>
      <c r="P218" s="4"/>
      <c r="Q218" s="4"/>
      <c r="S218" s="7"/>
      <c r="W218" s="7"/>
    </row>
    <row r="219" spans="4:23" ht="12.75">
      <c r="D219" s="43"/>
      <c r="F219" s="30"/>
      <c r="G219" s="42"/>
      <c r="H219" s="52"/>
      <c r="I219" s="42"/>
      <c r="J219" s="55"/>
      <c r="K219" s="42"/>
      <c r="L219" s="61"/>
      <c r="P219" s="4"/>
      <c r="Q219" s="4"/>
      <c r="S219" s="7"/>
      <c r="W219" s="7"/>
    </row>
    <row r="220" spans="4:23" ht="12.75">
      <c r="D220" s="43"/>
      <c r="F220" s="30"/>
      <c r="G220" s="42"/>
      <c r="H220" s="52"/>
      <c r="I220" s="42"/>
      <c r="J220" s="55"/>
      <c r="K220" s="42"/>
      <c r="L220" s="61"/>
      <c r="P220" s="4"/>
      <c r="Q220" s="4"/>
      <c r="S220" s="7"/>
      <c r="W220" s="7"/>
    </row>
    <row r="221" spans="4:23" ht="12.75">
      <c r="D221" s="43"/>
      <c r="F221" s="30"/>
      <c r="G221" s="42"/>
      <c r="H221" s="52"/>
      <c r="I221" s="42"/>
      <c r="J221" s="55"/>
      <c r="K221" s="42"/>
      <c r="L221" s="61"/>
      <c r="P221" s="4"/>
      <c r="Q221" s="4"/>
      <c r="S221" s="7"/>
      <c r="W221" s="7"/>
    </row>
    <row r="222" spans="4:23" ht="12.75">
      <c r="D222" s="43"/>
      <c r="F222" s="30"/>
      <c r="G222" s="42"/>
      <c r="H222" s="52"/>
      <c r="I222" s="42"/>
      <c r="J222" s="55"/>
      <c r="K222" s="42"/>
      <c r="L222" s="61"/>
      <c r="P222" s="4"/>
      <c r="Q222" s="4"/>
      <c r="S222" s="7"/>
      <c r="W222" s="7"/>
    </row>
    <row r="223" spans="4:23" ht="12.75">
      <c r="D223" s="43"/>
      <c r="F223" s="30"/>
      <c r="G223" s="42"/>
      <c r="H223" s="52"/>
      <c r="I223" s="42"/>
      <c r="J223" s="55"/>
      <c r="K223" s="42"/>
      <c r="L223" s="61"/>
      <c r="P223" s="4"/>
      <c r="Q223" s="4"/>
      <c r="S223" s="7"/>
      <c r="W223" s="7"/>
    </row>
    <row r="224" spans="4:23" ht="12.75">
      <c r="D224" s="43"/>
      <c r="F224" s="30"/>
      <c r="G224" s="42"/>
      <c r="H224" s="52"/>
      <c r="I224" s="42"/>
      <c r="J224" s="55"/>
      <c r="K224" s="42"/>
      <c r="L224" s="61"/>
      <c r="P224" s="4"/>
      <c r="Q224" s="4"/>
      <c r="S224" s="7"/>
      <c r="W224" s="7"/>
    </row>
    <row r="225" spans="4:23" ht="12.75">
      <c r="D225" s="43"/>
      <c r="F225" s="30"/>
      <c r="G225" s="42"/>
      <c r="H225" s="52"/>
      <c r="I225" s="42"/>
      <c r="J225" s="55"/>
      <c r="K225" s="42"/>
      <c r="L225" s="61"/>
      <c r="P225" s="4"/>
      <c r="Q225" s="4"/>
      <c r="S225" s="7"/>
      <c r="W225" s="7"/>
    </row>
    <row r="226" spans="4:23" ht="12.75">
      <c r="D226" s="43"/>
      <c r="F226" s="30"/>
      <c r="G226" s="42"/>
      <c r="H226" s="52"/>
      <c r="I226" s="42"/>
      <c r="J226" s="55"/>
      <c r="K226" s="42"/>
      <c r="L226" s="61"/>
      <c r="P226" s="4"/>
      <c r="Q226" s="4"/>
      <c r="S226" s="7"/>
      <c r="W226" s="7"/>
    </row>
    <row r="227" spans="4:23" ht="12.75">
      <c r="D227" s="43"/>
      <c r="F227" s="30"/>
      <c r="G227" s="42"/>
      <c r="H227" s="52"/>
      <c r="I227" s="42"/>
      <c r="J227" s="55"/>
      <c r="K227" s="42"/>
      <c r="L227" s="61"/>
      <c r="P227" s="4"/>
      <c r="Q227" s="4"/>
      <c r="S227" s="7"/>
      <c r="W227" s="7"/>
    </row>
    <row r="228" spans="4:23" ht="12.75">
      <c r="D228" s="43"/>
      <c r="F228" s="30"/>
      <c r="G228" s="42"/>
      <c r="H228" s="52"/>
      <c r="I228" s="42"/>
      <c r="J228" s="55"/>
      <c r="K228" s="42"/>
      <c r="L228" s="61"/>
      <c r="P228" s="4"/>
      <c r="Q228" s="4"/>
      <c r="S228" s="7"/>
      <c r="W228" s="7"/>
    </row>
    <row r="229" spans="4:23" ht="12.75">
      <c r="D229" s="43"/>
      <c r="F229" s="30"/>
      <c r="G229" s="42"/>
      <c r="H229" s="52"/>
      <c r="I229" s="42"/>
      <c r="J229" s="55"/>
      <c r="K229" s="42"/>
      <c r="L229" s="61"/>
      <c r="P229" s="4"/>
      <c r="Q229" s="4"/>
      <c r="S229" s="7"/>
      <c r="W229" s="7"/>
    </row>
    <row r="230" spans="4:23" ht="12.75">
      <c r="D230" s="43"/>
      <c r="F230" s="30"/>
      <c r="G230" s="42"/>
      <c r="H230" s="52"/>
      <c r="I230" s="42"/>
      <c r="J230" s="55"/>
      <c r="K230" s="42"/>
      <c r="L230" s="61"/>
      <c r="P230" s="4"/>
      <c r="Q230" s="4"/>
      <c r="S230" s="7"/>
      <c r="W230" s="7"/>
    </row>
    <row r="231" spans="4:23" ht="12.75">
      <c r="D231" s="43"/>
      <c r="F231" s="30"/>
      <c r="G231" s="42"/>
      <c r="H231" s="52"/>
      <c r="I231" s="42"/>
      <c r="J231" s="55"/>
      <c r="K231" s="42"/>
      <c r="L231" s="61"/>
      <c r="P231" s="4"/>
      <c r="Q231" s="4"/>
      <c r="S231" s="7"/>
      <c r="W231" s="7"/>
    </row>
    <row r="232" spans="4:23" ht="12.75">
      <c r="D232" s="43"/>
      <c r="F232" s="30"/>
      <c r="G232" s="42"/>
      <c r="H232" s="52"/>
      <c r="I232" s="42"/>
      <c r="J232" s="55"/>
      <c r="K232" s="42"/>
      <c r="L232" s="61"/>
      <c r="P232" s="4"/>
      <c r="Q232" s="4"/>
      <c r="S232" s="7"/>
      <c r="W232" s="7"/>
    </row>
    <row r="233" spans="4:23" ht="12.75">
      <c r="D233" s="43"/>
      <c r="F233" s="30"/>
      <c r="G233" s="42"/>
      <c r="H233" s="52"/>
      <c r="I233" s="42"/>
      <c r="J233" s="55"/>
      <c r="K233" s="42"/>
      <c r="L233" s="61"/>
      <c r="P233" s="4"/>
      <c r="Q233" s="4"/>
      <c r="S233" s="7"/>
      <c r="W233" s="7"/>
    </row>
    <row r="234" spans="4:23" ht="12.75">
      <c r="D234" s="43"/>
      <c r="F234" s="30"/>
      <c r="G234" s="42"/>
      <c r="H234" s="52"/>
      <c r="I234" s="42"/>
      <c r="J234" s="55"/>
      <c r="K234" s="42"/>
      <c r="L234" s="61"/>
      <c r="P234" s="4"/>
      <c r="Q234" s="4"/>
      <c r="S234" s="7"/>
      <c r="W234" s="7"/>
    </row>
    <row r="235" spans="4:23" ht="12.75">
      <c r="D235" s="43"/>
      <c r="F235" s="30"/>
      <c r="G235" s="42"/>
      <c r="H235" s="52"/>
      <c r="I235" s="42"/>
      <c r="J235" s="55"/>
      <c r="K235" s="42"/>
      <c r="L235" s="61"/>
      <c r="P235" s="4"/>
      <c r="Q235" s="4"/>
      <c r="S235" s="7"/>
      <c r="W235" s="7"/>
    </row>
    <row r="236" spans="4:23" ht="12.75">
      <c r="D236" s="43"/>
      <c r="F236" s="30"/>
      <c r="G236" s="42"/>
      <c r="H236" s="52"/>
      <c r="I236" s="42"/>
      <c r="J236" s="55"/>
      <c r="K236" s="42"/>
      <c r="L236" s="61"/>
      <c r="P236" s="4"/>
      <c r="Q236" s="4"/>
      <c r="S236" s="7"/>
      <c r="W236" s="7"/>
    </row>
    <row r="237" spans="4:23" ht="12.75">
      <c r="D237" s="43"/>
      <c r="F237" s="30"/>
      <c r="G237" s="42"/>
      <c r="H237" s="52"/>
      <c r="I237" s="42"/>
      <c r="J237" s="55"/>
      <c r="K237" s="42"/>
      <c r="L237" s="61"/>
      <c r="P237" s="4"/>
      <c r="Q237" s="4"/>
      <c r="S237" s="7"/>
      <c r="W237" s="7"/>
    </row>
    <row r="238" spans="4:23" ht="12.75">
      <c r="D238" s="43"/>
      <c r="F238" s="30"/>
      <c r="G238" s="42"/>
      <c r="H238" s="52"/>
      <c r="I238" s="42"/>
      <c r="J238" s="55"/>
      <c r="K238" s="42"/>
      <c r="L238" s="61"/>
      <c r="P238" s="4"/>
      <c r="Q238" s="4"/>
      <c r="S238" s="7"/>
      <c r="W238" s="7"/>
    </row>
    <row r="239" spans="4:23" ht="12.75">
      <c r="D239" s="43"/>
      <c r="F239" s="30"/>
      <c r="G239" s="42"/>
      <c r="H239" s="52"/>
      <c r="I239" s="42"/>
      <c r="J239" s="55"/>
      <c r="K239" s="42"/>
      <c r="L239" s="61"/>
      <c r="P239" s="4"/>
      <c r="Q239" s="4"/>
      <c r="S239" s="7"/>
      <c r="W239" s="7"/>
    </row>
    <row r="240" spans="4:23" ht="12.75">
      <c r="D240" s="43"/>
      <c r="F240" s="30"/>
      <c r="G240" s="42"/>
      <c r="H240" s="52"/>
      <c r="I240" s="42"/>
      <c r="J240" s="55"/>
      <c r="K240" s="42"/>
      <c r="L240" s="61"/>
      <c r="P240" s="4"/>
      <c r="Q240" s="4"/>
      <c r="S240" s="7"/>
      <c r="W240" s="7"/>
    </row>
    <row r="241" spans="4:23" ht="12.75">
      <c r="D241" s="43"/>
      <c r="F241" s="30"/>
      <c r="G241" s="42"/>
      <c r="H241" s="52"/>
      <c r="I241" s="42"/>
      <c r="J241" s="55"/>
      <c r="K241" s="42"/>
      <c r="L241" s="61"/>
      <c r="P241" s="4"/>
      <c r="Q241" s="4"/>
      <c r="S241" s="7"/>
      <c r="W241" s="7"/>
    </row>
    <row r="242" spans="4:23" ht="12.75">
      <c r="D242" s="43"/>
      <c r="F242" s="30"/>
      <c r="G242" s="42"/>
      <c r="H242" s="52"/>
      <c r="I242" s="42"/>
      <c r="J242" s="55"/>
      <c r="K242" s="42"/>
      <c r="L242" s="61"/>
      <c r="P242" s="4"/>
      <c r="Q242" s="4"/>
      <c r="S242" s="7"/>
      <c r="W242" s="7"/>
    </row>
    <row r="243" spans="4:23" ht="12.75">
      <c r="D243" s="43"/>
      <c r="F243" s="30"/>
      <c r="G243" s="42"/>
      <c r="H243" s="52"/>
      <c r="I243" s="42"/>
      <c r="J243" s="55"/>
      <c r="K243" s="42"/>
      <c r="L243" s="61"/>
      <c r="P243" s="4"/>
      <c r="Q243" s="4"/>
      <c r="S243" s="7"/>
      <c r="W243" s="7"/>
    </row>
    <row r="244" spans="4:23" ht="12.75">
      <c r="D244" s="43"/>
      <c r="F244" s="30"/>
      <c r="G244" s="42"/>
      <c r="H244" s="52"/>
      <c r="I244" s="42"/>
      <c r="J244" s="55"/>
      <c r="K244" s="42"/>
      <c r="L244" s="61"/>
      <c r="P244" s="4"/>
      <c r="Q244" s="4"/>
      <c r="S244" s="7"/>
      <c r="W244" s="7"/>
    </row>
    <row r="245" spans="4:23" ht="12.75">
      <c r="D245" s="43"/>
      <c r="F245" s="30"/>
      <c r="G245" s="42"/>
      <c r="H245" s="52"/>
      <c r="I245" s="42"/>
      <c r="J245" s="55"/>
      <c r="K245" s="42"/>
      <c r="L245" s="61"/>
      <c r="P245" s="4"/>
      <c r="Q245" s="4"/>
      <c r="S245" s="7"/>
      <c r="W245" s="7"/>
    </row>
    <row r="246" spans="4:23" ht="12.75">
      <c r="D246" s="43"/>
      <c r="F246" s="30"/>
      <c r="G246" s="42"/>
      <c r="H246" s="52"/>
      <c r="I246" s="42"/>
      <c r="J246" s="55"/>
      <c r="K246" s="42"/>
      <c r="L246" s="61"/>
      <c r="P246" s="4"/>
      <c r="Q246" s="4"/>
      <c r="S246" s="7"/>
      <c r="W246" s="7"/>
    </row>
    <row r="247" spans="4:23" ht="12.75">
      <c r="D247" s="43"/>
      <c r="F247" s="30"/>
      <c r="G247" s="42"/>
      <c r="H247" s="52"/>
      <c r="I247" s="42"/>
      <c r="J247" s="55"/>
      <c r="K247" s="42"/>
      <c r="L247" s="61"/>
      <c r="P247" s="4"/>
      <c r="Q247" s="4"/>
      <c r="S247" s="7"/>
      <c r="W247" s="7"/>
    </row>
    <row r="248" spans="4:23" ht="12.75">
      <c r="D248" s="43"/>
      <c r="F248" s="30"/>
      <c r="G248" s="42"/>
      <c r="H248" s="52"/>
      <c r="I248" s="42"/>
      <c r="J248" s="55"/>
      <c r="K248" s="42"/>
      <c r="L248" s="61"/>
      <c r="P248" s="4"/>
      <c r="Q248" s="4"/>
      <c r="S248" s="7"/>
      <c r="W248" s="7"/>
    </row>
    <row r="249" spans="4:23" ht="12.75">
      <c r="D249" s="43"/>
      <c r="F249" s="30"/>
      <c r="G249" s="42"/>
      <c r="H249" s="52"/>
      <c r="I249" s="42"/>
      <c r="J249" s="55"/>
      <c r="K249" s="42"/>
      <c r="L249" s="61"/>
      <c r="P249" s="4"/>
      <c r="Q249" s="4"/>
      <c r="S249" s="7"/>
      <c r="W249" s="7"/>
    </row>
    <row r="250" spans="4:23" ht="12.75">
      <c r="D250" s="43"/>
      <c r="F250" s="30"/>
      <c r="G250" s="42"/>
      <c r="H250" s="52"/>
      <c r="I250" s="42"/>
      <c r="J250" s="55"/>
      <c r="K250" s="42"/>
      <c r="L250" s="61"/>
      <c r="P250" s="4"/>
      <c r="Q250" s="4"/>
      <c r="S250" s="7"/>
      <c r="W250" s="7"/>
    </row>
    <row r="251" spans="4:23" ht="12.75">
      <c r="D251" s="43"/>
      <c r="F251" s="30"/>
      <c r="G251" s="42"/>
      <c r="H251" s="52"/>
      <c r="I251" s="42"/>
      <c r="J251" s="55"/>
      <c r="K251" s="42"/>
      <c r="L251" s="61"/>
      <c r="P251" s="4"/>
      <c r="Q251" s="4"/>
      <c r="S251" s="7"/>
      <c r="W251" s="7"/>
    </row>
    <row r="252" spans="4:23" ht="12.75">
      <c r="D252" s="43"/>
      <c r="F252" s="30"/>
      <c r="G252" s="42"/>
      <c r="H252" s="52"/>
      <c r="I252" s="42"/>
      <c r="J252" s="55"/>
      <c r="K252" s="42"/>
      <c r="L252" s="61"/>
      <c r="P252" s="4"/>
      <c r="Q252" s="4"/>
      <c r="S252" s="7"/>
      <c r="W252" s="7"/>
    </row>
    <row r="253" spans="4:23" ht="12.75">
      <c r="D253" s="43"/>
      <c r="F253" s="30"/>
      <c r="G253" s="42"/>
      <c r="H253" s="52"/>
      <c r="I253" s="42"/>
      <c r="J253" s="55"/>
      <c r="K253" s="42"/>
      <c r="L253" s="61"/>
      <c r="P253" s="4"/>
      <c r="Q253" s="4"/>
      <c r="S253" s="7"/>
      <c r="W253" s="7"/>
    </row>
    <row r="254" spans="4:23" ht="12.75">
      <c r="D254" s="43"/>
      <c r="F254" s="30"/>
      <c r="G254" s="42"/>
      <c r="H254" s="52"/>
      <c r="I254" s="42"/>
      <c r="J254" s="55"/>
      <c r="K254" s="42"/>
      <c r="L254" s="61"/>
      <c r="P254" s="4"/>
      <c r="Q254" s="4"/>
      <c r="S254" s="7"/>
      <c r="W254" s="7"/>
    </row>
    <row r="255" spans="4:23" ht="12.75">
      <c r="D255" s="43"/>
      <c r="F255" s="30"/>
      <c r="G255" s="42"/>
      <c r="H255" s="52"/>
      <c r="I255" s="42"/>
      <c r="J255" s="55"/>
      <c r="K255" s="42"/>
      <c r="L255" s="61"/>
      <c r="P255" s="4"/>
      <c r="Q255" s="4"/>
      <c r="S255" s="7"/>
      <c r="W255" s="7"/>
    </row>
    <row r="256" spans="4:23" ht="12.75">
      <c r="D256" s="43"/>
      <c r="F256" s="30"/>
      <c r="G256" s="42"/>
      <c r="H256" s="52"/>
      <c r="I256" s="42"/>
      <c r="J256" s="55"/>
      <c r="K256" s="42"/>
      <c r="L256" s="61"/>
      <c r="P256" s="4"/>
      <c r="Q256" s="4"/>
      <c r="S256" s="7"/>
      <c r="W256" s="7"/>
    </row>
    <row r="257" spans="4:23" ht="12.75">
      <c r="D257" s="43"/>
      <c r="F257" s="30"/>
      <c r="G257" s="42"/>
      <c r="H257" s="52"/>
      <c r="I257" s="42"/>
      <c r="J257" s="55"/>
      <c r="K257" s="42"/>
      <c r="L257" s="61"/>
      <c r="P257" s="4"/>
      <c r="Q257" s="4"/>
      <c r="S257" s="7"/>
      <c r="W257" s="7"/>
    </row>
    <row r="258" spans="4:23" ht="12.75">
      <c r="D258" s="43"/>
      <c r="F258" s="30"/>
      <c r="G258" s="42"/>
      <c r="H258" s="52"/>
      <c r="I258" s="42"/>
      <c r="J258" s="55"/>
      <c r="K258" s="42"/>
      <c r="L258" s="61"/>
      <c r="P258" s="4"/>
      <c r="Q258" s="4"/>
      <c r="S258" s="7"/>
      <c r="W258" s="7"/>
    </row>
    <row r="259" spans="4:23" ht="12.75">
      <c r="D259" s="43"/>
      <c r="F259" s="30"/>
      <c r="G259" s="42"/>
      <c r="H259" s="52"/>
      <c r="I259" s="42"/>
      <c r="J259" s="55"/>
      <c r="K259" s="42"/>
      <c r="L259" s="61"/>
      <c r="P259" s="4"/>
      <c r="Q259" s="4"/>
      <c r="S259" s="7"/>
      <c r="W259" s="7"/>
    </row>
    <row r="260" spans="4:23" ht="12.75">
      <c r="D260" s="43"/>
      <c r="F260" s="30"/>
      <c r="G260" s="42"/>
      <c r="H260" s="52"/>
      <c r="I260" s="42"/>
      <c r="J260" s="55"/>
      <c r="K260" s="42"/>
      <c r="L260" s="61"/>
      <c r="P260" s="4"/>
      <c r="Q260" s="4"/>
      <c r="S260" s="7"/>
      <c r="W260" s="7"/>
    </row>
    <row r="261" spans="4:23" ht="12.75">
      <c r="D261" s="43"/>
      <c r="F261" s="30"/>
      <c r="G261" s="42"/>
      <c r="H261" s="52"/>
      <c r="I261" s="42"/>
      <c r="J261" s="55"/>
      <c r="K261" s="42"/>
      <c r="L261" s="61"/>
      <c r="P261" s="4"/>
      <c r="Q261" s="4"/>
      <c r="S261" s="7"/>
      <c r="W261" s="7"/>
    </row>
    <row r="262" spans="4:23" ht="12.75">
      <c r="D262" s="43"/>
      <c r="F262" s="30"/>
      <c r="G262" s="42"/>
      <c r="H262" s="52"/>
      <c r="I262" s="42"/>
      <c r="J262" s="55"/>
      <c r="K262" s="42"/>
      <c r="L262" s="61"/>
      <c r="P262" s="4"/>
      <c r="Q262" s="4"/>
      <c r="S262" s="7"/>
      <c r="W262" s="7"/>
    </row>
    <row r="263" spans="4:23" ht="12.75">
      <c r="D263" s="43"/>
      <c r="F263" s="30"/>
      <c r="G263" s="42"/>
      <c r="H263" s="52"/>
      <c r="I263" s="42"/>
      <c r="J263" s="55"/>
      <c r="K263" s="42"/>
      <c r="L263" s="61"/>
      <c r="P263" s="4"/>
      <c r="Q263" s="4"/>
      <c r="S263" s="7"/>
      <c r="W263" s="7"/>
    </row>
    <row r="264" spans="4:23" ht="12.75">
      <c r="D264" s="43"/>
      <c r="F264" s="30"/>
      <c r="G264" s="42"/>
      <c r="H264" s="52"/>
      <c r="I264" s="42"/>
      <c r="J264" s="55"/>
      <c r="K264" s="42"/>
      <c r="L264" s="61"/>
      <c r="P264" s="4"/>
      <c r="Q264" s="4"/>
      <c r="S264" s="7"/>
      <c r="W264" s="7"/>
    </row>
    <row r="265" spans="4:23" ht="12.75">
      <c r="D265" s="43"/>
      <c r="F265" s="30"/>
      <c r="G265" s="42"/>
      <c r="H265" s="52"/>
      <c r="I265" s="42"/>
      <c r="J265" s="55"/>
      <c r="K265" s="42"/>
      <c r="L265" s="61"/>
      <c r="P265" s="4"/>
      <c r="Q265" s="4"/>
      <c r="S265" s="7"/>
      <c r="W265" s="7"/>
    </row>
    <row r="266" spans="4:23" ht="12.75">
      <c r="D266" s="43"/>
      <c r="F266" s="30"/>
      <c r="G266" s="42"/>
      <c r="H266" s="52"/>
      <c r="I266" s="42"/>
      <c r="J266" s="55"/>
      <c r="K266" s="42"/>
      <c r="L266" s="61"/>
      <c r="P266" s="4"/>
      <c r="Q266" s="4"/>
      <c r="S266" s="7"/>
      <c r="W266" s="7"/>
    </row>
    <row r="267" spans="4:23" ht="12.75">
      <c r="D267" s="43"/>
      <c r="F267" s="30"/>
      <c r="G267" s="42"/>
      <c r="H267" s="52"/>
      <c r="I267" s="42"/>
      <c r="J267" s="55"/>
      <c r="K267" s="42"/>
      <c r="L267" s="61"/>
      <c r="P267" s="4"/>
      <c r="Q267" s="4"/>
      <c r="S267" s="7"/>
      <c r="W267" s="7"/>
    </row>
    <row r="268" spans="4:23" ht="12.75">
      <c r="D268" s="43"/>
      <c r="F268" s="30"/>
      <c r="G268" s="42"/>
      <c r="H268" s="52"/>
      <c r="I268" s="42"/>
      <c r="J268" s="55"/>
      <c r="K268" s="42"/>
      <c r="L268" s="61"/>
      <c r="P268" s="4"/>
      <c r="Q268" s="4"/>
      <c r="S268" s="7"/>
      <c r="W268" s="7"/>
    </row>
    <row r="269" spans="4:23" ht="12.75">
      <c r="D269" s="43"/>
      <c r="F269" s="30"/>
      <c r="G269" s="42"/>
      <c r="H269" s="52"/>
      <c r="I269" s="42"/>
      <c r="J269" s="55"/>
      <c r="K269" s="42"/>
      <c r="L269" s="61"/>
      <c r="P269" s="4"/>
      <c r="Q269" s="4"/>
      <c r="S269" s="7"/>
      <c r="W269" s="7"/>
    </row>
    <row r="270" spans="4:23" ht="12.75">
      <c r="D270" s="43"/>
      <c r="F270" s="30"/>
      <c r="G270" s="42"/>
      <c r="H270" s="52"/>
      <c r="I270" s="42"/>
      <c r="J270" s="55"/>
      <c r="K270" s="42"/>
      <c r="L270" s="61"/>
      <c r="P270" s="4"/>
      <c r="Q270" s="4"/>
      <c r="S270" s="7"/>
      <c r="W270" s="7"/>
    </row>
    <row r="271" spans="4:23" ht="12.75">
      <c r="D271" s="43"/>
      <c r="F271" s="30"/>
      <c r="G271" s="42"/>
      <c r="H271" s="52"/>
      <c r="I271" s="42"/>
      <c r="J271" s="55"/>
      <c r="K271" s="42"/>
      <c r="L271" s="61"/>
      <c r="P271" s="4"/>
      <c r="Q271" s="4"/>
      <c r="S271" s="7"/>
      <c r="W271" s="7"/>
    </row>
    <row r="272" spans="4:23" ht="12.75">
      <c r="D272" s="43"/>
      <c r="F272" s="30"/>
      <c r="G272" s="42"/>
      <c r="H272" s="52"/>
      <c r="I272" s="42"/>
      <c r="J272" s="55"/>
      <c r="K272" s="42"/>
      <c r="L272" s="61"/>
      <c r="P272" s="4"/>
      <c r="Q272" s="4"/>
      <c r="S272" s="7"/>
      <c r="W272" s="7"/>
    </row>
    <row r="273" spans="4:23" ht="12.75">
      <c r="D273" s="43"/>
      <c r="F273" s="30"/>
      <c r="G273" s="42"/>
      <c r="H273" s="52"/>
      <c r="I273" s="42"/>
      <c r="J273" s="55"/>
      <c r="K273" s="42"/>
      <c r="L273" s="61"/>
      <c r="P273" s="4"/>
      <c r="Q273" s="4"/>
      <c r="S273" s="7"/>
      <c r="W273" s="7"/>
    </row>
    <row r="274" spans="4:23" ht="12.75">
      <c r="D274" s="43"/>
      <c r="F274" s="30"/>
      <c r="G274" s="42"/>
      <c r="H274" s="52"/>
      <c r="I274" s="42"/>
      <c r="J274" s="55"/>
      <c r="K274" s="42"/>
      <c r="L274" s="61"/>
      <c r="P274" s="4"/>
      <c r="Q274" s="4"/>
      <c r="S274" s="7"/>
      <c r="W274" s="7"/>
    </row>
    <row r="275" spans="4:23" ht="12.75">
      <c r="D275" s="43"/>
      <c r="F275" s="30"/>
      <c r="G275" s="42"/>
      <c r="H275" s="52"/>
      <c r="I275" s="42"/>
      <c r="J275" s="55"/>
      <c r="K275" s="42"/>
      <c r="L275" s="61"/>
      <c r="P275" s="4"/>
      <c r="Q275" s="4"/>
      <c r="S275" s="7"/>
      <c r="W275" s="7"/>
    </row>
    <row r="276" spans="4:23" ht="12.75">
      <c r="D276" s="43"/>
      <c r="F276" s="30"/>
      <c r="G276" s="42"/>
      <c r="H276" s="52"/>
      <c r="I276" s="42"/>
      <c r="J276" s="55"/>
      <c r="K276" s="42"/>
      <c r="L276" s="61"/>
      <c r="P276" s="4"/>
      <c r="Q276" s="4"/>
      <c r="S276" s="7"/>
      <c r="W276" s="7"/>
    </row>
    <row r="277" spans="4:23" ht="12.75">
      <c r="D277" s="43"/>
      <c r="F277" s="30"/>
      <c r="G277" s="42"/>
      <c r="H277" s="52"/>
      <c r="I277" s="42"/>
      <c r="J277" s="55"/>
      <c r="K277" s="42"/>
      <c r="L277" s="61"/>
      <c r="P277" s="4"/>
      <c r="Q277" s="4"/>
      <c r="S277" s="7"/>
      <c r="W277" s="7"/>
    </row>
    <row r="278" spans="4:23" ht="12.75">
      <c r="D278" s="43"/>
      <c r="F278" s="30"/>
      <c r="G278" s="42"/>
      <c r="H278" s="52"/>
      <c r="I278" s="42"/>
      <c r="J278" s="55"/>
      <c r="K278" s="42"/>
      <c r="L278" s="61"/>
      <c r="P278" s="4"/>
      <c r="Q278" s="4"/>
      <c r="S278" s="7"/>
      <c r="W278" s="7"/>
    </row>
    <row r="279" spans="4:23" ht="12.75">
      <c r="D279" s="43"/>
      <c r="F279" s="30"/>
      <c r="G279" s="42"/>
      <c r="H279" s="52"/>
      <c r="I279" s="42"/>
      <c r="J279" s="55"/>
      <c r="K279" s="42"/>
      <c r="L279" s="61"/>
      <c r="P279" s="4"/>
      <c r="Q279" s="4"/>
      <c r="S279" s="7"/>
      <c r="W279" s="7"/>
    </row>
    <row r="280" spans="4:23" ht="12.75">
      <c r="D280" s="43"/>
      <c r="F280" s="30"/>
      <c r="G280" s="42"/>
      <c r="H280" s="52"/>
      <c r="I280" s="42"/>
      <c r="J280" s="55"/>
      <c r="K280" s="42"/>
      <c r="L280" s="61"/>
      <c r="P280" s="4"/>
      <c r="Q280" s="4"/>
      <c r="S280" s="7"/>
      <c r="W280" s="7"/>
    </row>
    <row r="281" spans="4:23" ht="12.75">
      <c r="D281" s="43"/>
      <c r="F281" s="30"/>
      <c r="G281" s="42"/>
      <c r="H281" s="52"/>
      <c r="I281" s="42"/>
      <c r="J281" s="55"/>
      <c r="K281" s="42"/>
      <c r="L281" s="61"/>
      <c r="P281" s="4"/>
      <c r="Q281" s="4"/>
      <c r="S281" s="7"/>
      <c r="W281" s="7"/>
    </row>
    <row r="282" spans="4:23" ht="12.75">
      <c r="D282" s="43"/>
      <c r="F282" s="30"/>
      <c r="G282" s="42"/>
      <c r="H282" s="52"/>
      <c r="I282" s="42"/>
      <c r="J282" s="55"/>
      <c r="K282" s="42"/>
      <c r="L282" s="61"/>
      <c r="P282" s="4"/>
      <c r="Q282" s="4"/>
      <c r="S282" s="7"/>
      <c r="W282" s="7"/>
    </row>
    <row r="283" spans="4:23" ht="12.75">
      <c r="D283" s="43"/>
      <c r="F283" s="30"/>
      <c r="G283" s="42"/>
      <c r="H283" s="52"/>
      <c r="I283" s="42"/>
      <c r="J283" s="55"/>
      <c r="K283" s="42"/>
      <c r="L283" s="61"/>
      <c r="P283" s="4"/>
      <c r="Q283" s="4"/>
      <c r="S283" s="7"/>
      <c r="W283" s="7"/>
    </row>
    <row r="284" spans="4:23" ht="12.75">
      <c r="D284" s="43"/>
      <c r="F284" s="30"/>
      <c r="G284" s="42"/>
      <c r="H284" s="52"/>
      <c r="I284" s="42"/>
      <c r="J284" s="55"/>
      <c r="K284" s="42"/>
      <c r="L284" s="61"/>
      <c r="P284" s="4"/>
      <c r="Q284" s="4"/>
      <c r="S284" s="7"/>
      <c r="W284" s="7"/>
    </row>
    <row r="285" spans="4:23" ht="12.75">
      <c r="D285" s="43"/>
      <c r="F285" s="30"/>
      <c r="G285" s="42"/>
      <c r="H285" s="52"/>
      <c r="I285" s="42"/>
      <c r="J285" s="55"/>
      <c r="K285" s="42"/>
      <c r="L285" s="61"/>
      <c r="P285" s="4"/>
      <c r="Q285" s="4"/>
      <c r="S285" s="7"/>
      <c r="W285" s="7"/>
    </row>
    <row r="286" spans="4:23" ht="12.75">
      <c r="D286" s="43"/>
      <c r="F286" s="30"/>
      <c r="G286" s="42"/>
      <c r="H286" s="52"/>
      <c r="I286" s="42"/>
      <c r="J286" s="55"/>
      <c r="K286" s="42"/>
      <c r="L286" s="61"/>
      <c r="P286" s="4"/>
      <c r="Q286" s="4"/>
      <c r="S286" s="7"/>
      <c r="W286" s="7"/>
    </row>
    <row r="287" spans="4:23" ht="12.75">
      <c r="D287" s="43"/>
      <c r="F287" s="30"/>
      <c r="G287" s="42"/>
      <c r="H287" s="52"/>
      <c r="I287" s="42"/>
      <c r="J287" s="55"/>
      <c r="K287" s="42"/>
      <c r="L287" s="61"/>
      <c r="P287" s="4"/>
      <c r="Q287" s="4"/>
      <c r="S287" s="7"/>
      <c r="W287" s="7"/>
    </row>
    <row r="288" spans="4:23" ht="12.75">
      <c r="D288" s="43"/>
      <c r="F288" s="30"/>
      <c r="G288" s="42"/>
      <c r="H288" s="52"/>
      <c r="I288" s="42"/>
      <c r="J288" s="55"/>
      <c r="K288" s="42"/>
      <c r="L288" s="61"/>
      <c r="P288" s="4"/>
      <c r="Q288" s="4"/>
      <c r="S288" s="7"/>
      <c r="W288" s="7"/>
    </row>
    <row r="289" spans="4:23" ht="12.75">
      <c r="D289" s="43"/>
      <c r="F289" s="30"/>
      <c r="G289" s="42"/>
      <c r="H289" s="52"/>
      <c r="I289" s="42"/>
      <c r="J289" s="55"/>
      <c r="K289" s="42"/>
      <c r="L289" s="61"/>
      <c r="P289" s="4"/>
      <c r="Q289" s="4"/>
      <c r="S289" s="7"/>
      <c r="W289" s="7"/>
    </row>
    <row r="290" spans="4:23" ht="12.75">
      <c r="D290" s="43"/>
      <c r="F290" s="30"/>
      <c r="G290" s="42"/>
      <c r="H290" s="52"/>
      <c r="I290" s="42"/>
      <c r="J290" s="55"/>
      <c r="K290" s="42"/>
      <c r="L290" s="61"/>
      <c r="P290" s="4"/>
      <c r="Q290" s="4"/>
      <c r="S290" s="7"/>
      <c r="W290" s="7"/>
    </row>
    <row r="291" spans="4:23" ht="12.75">
      <c r="D291" s="43"/>
      <c r="F291" s="30"/>
      <c r="G291" s="42"/>
      <c r="H291" s="52"/>
      <c r="I291" s="42"/>
      <c r="J291" s="55"/>
      <c r="K291" s="42"/>
      <c r="L291" s="61"/>
      <c r="P291" s="4"/>
      <c r="Q291" s="4"/>
      <c r="S291" s="7"/>
      <c r="W291" s="7"/>
    </row>
    <row r="292" spans="4:23" ht="12.75">
      <c r="D292" s="43"/>
      <c r="F292" s="30"/>
      <c r="G292" s="42"/>
      <c r="H292" s="52"/>
      <c r="I292" s="42"/>
      <c r="J292" s="55"/>
      <c r="K292" s="42"/>
      <c r="L292" s="61"/>
      <c r="P292" s="4"/>
      <c r="Q292" s="4"/>
      <c r="S292" s="7"/>
      <c r="W292" s="7"/>
    </row>
    <row r="293" spans="4:23" ht="12.75">
      <c r="D293" s="43"/>
      <c r="F293" s="30"/>
      <c r="G293" s="42"/>
      <c r="H293" s="52"/>
      <c r="I293" s="42"/>
      <c r="J293" s="55"/>
      <c r="K293" s="42"/>
      <c r="L293" s="61"/>
      <c r="P293" s="4"/>
      <c r="Q293" s="4"/>
      <c r="S293" s="7"/>
      <c r="W293" s="7"/>
    </row>
    <row r="294" spans="4:23" ht="12.75">
      <c r="D294" s="43"/>
      <c r="F294" s="30"/>
      <c r="G294" s="42"/>
      <c r="H294" s="52"/>
      <c r="I294" s="42"/>
      <c r="J294" s="55"/>
      <c r="K294" s="42"/>
      <c r="L294" s="61"/>
      <c r="P294" s="4"/>
      <c r="Q294" s="4"/>
      <c r="S294" s="7"/>
      <c r="W294" s="7"/>
    </row>
    <row r="295" spans="4:23" ht="12.75">
      <c r="D295" s="43"/>
      <c r="F295" s="30"/>
      <c r="G295" s="42"/>
      <c r="H295" s="52"/>
      <c r="I295" s="42"/>
      <c r="J295" s="55"/>
      <c r="K295" s="42"/>
      <c r="L295" s="61"/>
      <c r="P295" s="4"/>
      <c r="Q295" s="4"/>
      <c r="S295" s="7"/>
      <c r="W295" s="7"/>
    </row>
    <row r="296" spans="4:23" ht="12.75">
      <c r="D296" s="43"/>
      <c r="F296" s="30"/>
      <c r="G296" s="42"/>
      <c r="H296" s="52"/>
      <c r="I296" s="42"/>
      <c r="J296" s="55"/>
      <c r="K296" s="42"/>
      <c r="L296" s="61"/>
      <c r="P296" s="4"/>
      <c r="Q296" s="4"/>
      <c r="S296" s="7"/>
      <c r="W296" s="7"/>
    </row>
    <row r="297" spans="4:23" ht="12.75">
      <c r="D297" s="43"/>
      <c r="F297" s="30"/>
      <c r="G297" s="42"/>
      <c r="H297" s="52"/>
      <c r="I297" s="42"/>
      <c r="J297" s="55"/>
      <c r="K297" s="42"/>
      <c r="L297" s="61"/>
      <c r="P297" s="4"/>
      <c r="Q297" s="4"/>
      <c r="S297" s="7"/>
      <c r="W297" s="7"/>
    </row>
    <row r="298" spans="4:23" ht="12.75">
      <c r="D298" s="43"/>
      <c r="F298" s="30"/>
      <c r="G298" s="42"/>
      <c r="H298" s="52"/>
      <c r="I298" s="42"/>
      <c r="J298" s="55"/>
      <c r="K298" s="42"/>
      <c r="L298" s="61"/>
      <c r="P298" s="4"/>
      <c r="Q298" s="4"/>
      <c r="S298" s="7"/>
      <c r="W298" s="7"/>
    </row>
    <row r="299" spans="4:23" ht="12.75">
      <c r="D299" s="43"/>
      <c r="F299" s="30"/>
      <c r="G299" s="42"/>
      <c r="H299" s="52"/>
      <c r="I299" s="42"/>
      <c r="J299" s="55"/>
      <c r="K299" s="42"/>
      <c r="L299" s="61"/>
      <c r="P299" s="4"/>
      <c r="Q299" s="4"/>
      <c r="S299" s="7"/>
      <c r="W299" s="7"/>
    </row>
    <row r="300" spans="4:23" ht="12.75">
      <c r="D300" s="43"/>
      <c r="F300" s="30"/>
      <c r="G300" s="42"/>
      <c r="H300" s="52"/>
      <c r="I300" s="42"/>
      <c r="J300" s="55"/>
      <c r="K300" s="42"/>
      <c r="L300" s="61"/>
      <c r="P300" s="4"/>
      <c r="Q300" s="4"/>
      <c r="S300" s="7"/>
      <c r="W300" s="7"/>
    </row>
    <row r="301" spans="4:23" ht="12.75">
      <c r="D301" s="43"/>
      <c r="F301" s="30"/>
      <c r="G301" s="42"/>
      <c r="H301" s="52"/>
      <c r="I301" s="42"/>
      <c r="J301" s="55"/>
      <c r="K301" s="42"/>
      <c r="L301" s="61"/>
      <c r="P301" s="4"/>
      <c r="Q301" s="4"/>
      <c r="S301" s="7"/>
      <c r="W301" s="7"/>
    </row>
    <row r="302" spans="4:23" ht="12.75">
      <c r="D302" s="43"/>
      <c r="F302" s="30"/>
      <c r="G302" s="42"/>
      <c r="H302" s="52"/>
      <c r="I302" s="42"/>
      <c r="J302" s="55"/>
      <c r="K302" s="42"/>
      <c r="L302" s="61"/>
      <c r="P302" s="4"/>
      <c r="Q302" s="4"/>
      <c r="S302" s="7"/>
      <c r="W302" s="7"/>
    </row>
    <row r="303" spans="4:23" ht="12.75">
      <c r="D303" s="43"/>
      <c r="F303" s="30"/>
      <c r="G303" s="42"/>
      <c r="H303" s="52"/>
      <c r="I303" s="42"/>
      <c r="J303" s="55"/>
      <c r="K303" s="42"/>
      <c r="L303" s="61"/>
      <c r="P303" s="4"/>
      <c r="Q303" s="4"/>
      <c r="S303" s="7"/>
      <c r="W303" s="7"/>
    </row>
    <row r="304" spans="4:23" ht="12.75">
      <c r="D304" s="43"/>
      <c r="F304" s="30"/>
      <c r="G304" s="42"/>
      <c r="H304" s="52"/>
      <c r="I304" s="42"/>
      <c r="J304" s="55"/>
      <c r="K304" s="42"/>
      <c r="L304" s="61"/>
      <c r="P304" s="4"/>
      <c r="Q304" s="4"/>
      <c r="S304" s="7"/>
      <c r="W304" s="7"/>
    </row>
    <row r="305" spans="4:23" ht="12.75">
      <c r="D305" s="43"/>
      <c r="F305" s="30"/>
      <c r="G305" s="42"/>
      <c r="H305" s="52"/>
      <c r="I305" s="42"/>
      <c r="J305" s="55"/>
      <c r="K305" s="42"/>
      <c r="L305" s="61"/>
      <c r="P305" s="4"/>
      <c r="Q305" s="4"/>
      <c r="S305" s="7"/>
      <c r="W305" s="7"/>
    </row>
    <row r="306" spans="4:23" ht="12.75">
      <c r="D306" s="43"/>
      <c r="F306" s="30"/>
      <c r="G306" s="42"/>
      <c r="H306" s="52"/>
      <c r="I306" s="42"/>
      <c r="J306" s="55"/>
      <c r="K306" s="42"/>
      <c r="L306" s="61"/>
      <c r="P306" s="4"/>
      <c r="Q306" s="4"/>
      <c r="S306" s="7"/>
      <c r="W306" s="7"/>
    </row>
    <row r="307" spans="4:23" ht="12.75">
      <c r="D307" s="43"/>
      <c r="F307" s="30"/>
      <c r="G307" s="42"/>
      <c r="H307" s="52"/>
      <c r="I307" s="42"/>
      <c r="J307" s="55"/>
      <c r="K307" s="42"/>
      <c r="L307" s="61"/>
      <c r="P307" s="4"/>
      <c r="Q307" s="4"/>
      <c r="S307" s="7"/>
      <c r="W307" s="7"/>
    </row>
    <row r="308" spans="4:23" ht="12.75">
      <c r="D308" s="43"/>
      <c r="F308" s="30"/>
      <c r="G308" s="42"/>
      <c r="H308" s="52"/>
      <c r="I308" s="42"/>
      <c r="J308" s="55"/>
      <c r="K308" s="42"/>
      <c r="L308" s="61"/>
      <c r="P308" s="4"/>
      <c r="Q308" s="4"/>
      <c r="S308" s="7"/>
      <c r="W308" s="7"/>
    </row>
    <row r="309" spans="4:23" ht="12.75">
      <c r="D309" s="43"/>
      <c r="F309" s="30"/>
      <c r="G309" s="42"/>
      <c r="H309" s="52"/>
      <c r="I309" s="42"/>
      <c r="J309" s="55"/>
      <c r="K309" s="42"/>
      <c r="L309" s="61"/>
      <c r="P309" s="4"/>
      <c r="Q309" s="4"/>
      <c r="S309" s="7"/>
      <c r="W309" s="7"/>
    </row>
    <row r="310" spans="4:23" ht="12.75">
      <c r="D310" s="43"/>
      <c r="F310" s="30"/>
      <c r="G310" s="42"/>
      <c r="H310" s="52"/>
      <c r="I310" s="42"/>
      <c r="J310" s="55"/>
      <c r="K310" s="42"/>
      <c r="L310" s="61"/>
      <c r="P310" s="4"/>
      <c r="Q310" s="4"/>
      <c r="S310" s="7"/>
      <c r="W310" s="7"/>
    </row>
    <row r="311" spans="4:23" ht="12.75">
      <c r="D311" s="43"/>
      <c r="F311" s="30"/>
      <c r="G311" s="42"/>
      <c r="H311" s="52"/>
      <c r="I311" s="42"/>
      <c r="J311" s="55"/>
      <c r="K311" s="42"/>
      <c r="L311" s="61"/>
      <c r="P311" s="4"/>
      <c r="Q311" s="4"/>
      <c r="S311" s="7"/>
      <c r="W311" s="7"/>
    </row>
    <row r="312" spans="4:23" ht="12.75">
      <c r="D312" s="43"/>
      <c r="F312" s="30"/>
      <c r="G312" s="42"/>
      <c r="H312" s="52"/>
      <c r="I312" s="42"/>
      <c r="J312" s="55"/>
      <c r="K312" s="42"/>
      <c r="L312" s="61"/>
      <c r="P312" s="4"/>
      <c r="Q312" s="4"/>
      <c r="S312" s="7"/>
      <c r="W312" s="7"/>
    </row>
    <row r="313" spans="4:23" ht="12.75">
      <c r="D313" s="43"/>
      <c r="F313" s="30"/>
      <c r="G313" s="42"/>
      <c r="H313" s="52"/>
      <c r="I313" s="42"/>
      <c r="J313" s="55"/>
      <c r="K313" s="42"/>
      <c r="L313" s="61"/>
      <c r="P313" s="4"/>
      <c r="Q313" s="4"/>
      <c r="S313" s="7"/>
      <c r="W313" s="7"/>
    </row>
    <row r="314" spans="4:23" ht="12.75">
      <c r="D314" s="43"/>
      <c r="F314" s="30"/>
      <c r="G314" s="42"/>
      <c r="H314" s="52"/>
      <c r="I314" s="42"/>
      <c r="J314" s="55"/>
      <c r="K314" s="42"/>
      <c r="L314" s="61"/>
      <c r="P314" s="4"/>
      <c r="Q314" s="4"/>
      <c r="S314" s="7"/>
      <c r="W314" s="7"/>
    </row>
    <row r="315" spans="4:23" ht="12.75">
      <c r="D315" s="43"/>
      <c r="F315" s="30"/>
      <c r="G315" s="42"/>
      <c r="H315" s="52"/>
      <c r="I315" s="42"/>
      <c r="J315" s="55"/>
      <c r="K315" s="42"/>
      <c r="L315" s="61"/>
      <c r="P315" s="4"/>
      <c r="Q315" s="4"/>
      <c r="S315" s="7"/>
      <c r="W315" s="7"/>
    </row>
    <row r="316" spans="4:23" ht="12.75">
      <c r="D316" s="43"/>
      <c r="F316" s="30"/>
      <c r="G316" s="42"/>
      <c r="H316" s="52"/>
      <c r="I316" s="42"/>
      <c r="J316" s="55"/>
      <c r="K316" s="42"/>
      <c r="L316" s="61"/>
      <c r="P316" s="4"/>
      <c r="Q316" s="4"/>
      <c r="S316" s="7"/>
      <c r="W316" s="7"/>
    </row>
    <row r="317" spans="4:23" ht="12.75">
      <c r="D317" s="43"/>
      <c r="F317" s="30"/>
      <c r="G317" s="42"/>
      <c r="H317" s="52"/>
      <c r="I317" s="42"/>
      <c r="J317" s="55"/>
      <c r="K317" s="42"/>
      <c r="L317" s="61"/>
      <c r="P317" s="4"/>
      <c r="Q317" s="4"/>
      <c r="S317" s="7"/>
      <c r="W317" s="7"/>
    </row>
    <row r="318" spans="4:23" ht="12.75">
      <c r="D318" s="43"/>
      <c r="F318" s="30"/>
      <c r="G318" s="42"/>
      <c r="H318" s="52"/>
      <c r="I318" s="42"/>
      <c r="J318" s="55"/>
      <c r="K318" s="42"/>
      <c r="L318" s="61"/>
      <c r="P318" s="4"/>
      <c r="Q318" s="4"/>
      <c r="S318" s="7"/>
      <c r="W318" s="7"/>
    </row>
    <row r="319" spans="4:23" ht="12.75">
      <c r="D319" s="43"/>
      <c r="F319" s="30"/>
      <c r="G319" s="42"/>
      <c r="H319" s="52"/>
      <c r="I319" s="42"/>
      <c r="J319" s="55"/>
      <c r="K319" s="42"/>
      <c r="L319" s="61"/>
      <c r="P319" s="4"/>
      <c r="Q319" s="4"/>
      <c r="S319" s="7"/>
      <c r="W319" s="7"/>
    </row>
    <row r="320" spans="4:23" ht="12.75">
      <c r="D320" s="43"/>
      <c r="F320" s="30"/>
      <c r="G320" s="42"/>
      <c r="H320" s="52"/>
      <c r="I320" s="42"/>
      <c r="J320" s="55"/>
      <c r="K320" s="42"/>
      <c r="L320" s="61"/>
      <c r="P320" s="4"/>
      <c r="Q320" s="4"/>
      <c r="S320" s="7"/>
      <c r="W320" s="7"/>
    </row>
    <row r="321" spans="4:23" ht="12.75">
      <c r="D321" s="43"/>
      <c r="F321" s="30"/>
      <c r="G321" s="42"/>
      <c r="H321" s="52"/>
      <c r="I321" s="42"/>
      <c r="J321" s="55"/>
      <c r="K321" s="42"/>
      <c r="L321" s="61"/>
      <c r="P321" s="4"/>
      <c r="Q321" s="4"/>
      <c r="S321" s="7"/>
      <c r="W321" s="7"/>
    </row>
    <row r="322" spans="4:23" ht="12.75">
      <c r="D322" s="43"/>
      <c r="F322" s="30"/>
      <c r="G322" s="42"/>
      <c r="H322" s="52"/>
      <c r="I322" s="42"/>
      <c r="J322" s="55"/>
      <c r="K322" s="42"/>
      <c r="L322" s="61"/>
      <c r="P322" s="4"/>
      <c r="Q322" s="4"/>
      <c r="S322" s="7"/>
      <c r="W322" s="7"/>
    </row>
    <row r="323" spans="4:23" ht="12.75">
      <c r="D323" s="43"/>
      <c r="F323" s="30"/>
      <c r="G323" s="42"/>
      <c r="H323" s="52"/>
      <c r="I323" s="42"/>
      <c r="J323" s="55"/>
      <c r="K323" s="42"/>
      <c r="L323" s="61"/>
      <c r="P323" s="4"/>
      <c r="Q323" s="4"/>
      <c r="S323" s="7"/>
      <c r="W323" s="7"/>
    </row>
    <row r="324" spans="4:23" ht="12.75">
      <c r="D324" s="43"/>
      <c r="F324" s="30"/>
      <c r="G324" s="42"/>
      <c r="H324" s="52"/>
      <c r="I324" s="42"/>
      <c r="J324" s="55"/>
      <c r="K324" s="42"/>
      <c r="L324" s="61"/>
      <c r="P324" s="4"/>
      <c r="Q324" s="4"/>
      <c r="S324" s="7"/>
      <c r="W324" s="7"/>
    </row>
    <row r="325" spans="4:23" ht="12.75">
      <c r="D325" s="43"/>
      <c r="F325" s="30"/>
      <c r="G325" s="42"/>
      <c r="H325" s="52"/>
      <c r="I325" s="42"/>
      <c r="J325" s="55"/>
      <c r="K325" s="42"/>
      <c r="L325" s="61"/>
      <c r="P325" s="4"/>
      <c r="Q325" s="4"/>
      <c r="S325" s="7"/>
      <c r="W325" s="7"/>
    </row>
    <row r="326" spans="4:23" ht="12.75">
      <c r="D326" s="43"/>
      <c r="F326" s="30"/>
      <c r="G326" s="42"/>
      <c r="H326" s="52"/>
      <c r="I326" s="42"/>
      <c r="J326" s="55"/>
      <c r="K326" s="42"/>
      <c r="L326" s="61"/>
      <c r="P326" s="4"/>
      <c r="Q326" s="4"/>
      <c r="S326" s="7"/>
      <c r="W326" s="7"/>
    </row>
    <row r="327" spans="4:23" ht="12.75">
      <c r="D327" s="43"/>
      <c r="F327" s="30"/>
      <c r="G327" s="42"/>
      <c r="H327" s="52"/>
      <c r="I327" s="42"/>
      <c r="J327" s="55"/>
      <c r="K327" s="42"/>
      <c r="L327" s="61"/>
      <c r="P327" s="4"/>
      <c r="Q327" s="4"/>
      <c r="S327" s="7"/>
      <c r="W327" s="7"/>
    </row>
    <row r="328" spans="4:23" ht="12.75">
      <c r="D328" s="43"/>
      <c r="F328" s="30"/>
      <c r="G328" s="42"/>
      <c r="H328" s="52"/>
      <c r="I328" s="42"/>
      <c r="J328" s="55"/>
      <c r="K328" s="42"/>
      <c r="L328" s="61"/>
      <c r="P328" s="4"/>
      <c r="Q328" s="4"/>
      <c r="S328" s="7"/>
      <c r="W328" s="7"/>
    </row>
    <row r="329" spans="4:23" ht="12.75">
      <c r="D329" s="43"/>
      <c r="F329" s="30"/>
      <c r="G329" s="42"/>
      <c r="H329" s="52"/>
      <c r="I329" s="42"/>
      <c r="J329" s="55"/>
      <c r="K329" s="42"/>
      <c r="L329" s="61"/>
      <c r="P329" s="4"/>
      <c r="Q329" s="4"/>
      <c r="S329" s="7"/>
      <c r="W329" s="7"/>
    </row>
    <row r="330" spans="4:23" ht="12.75">
      <c r="D330" s="43"/>
      <c r="F330" s="30"/>
      <c r="G330" s="42"/>
      <c r="H330" s="52"/>
      <c r="I330" s="42"/>
      <c r="J330" s="55"/>
      <c r="K330" s="42"/>
      <c r="L330" s="61"/>
      <c r="P330" s="4"/>
      <c r="Q330" s="4"/>
      <c r="S330" s="7"/>
      <c r="W330" s="7"/>
    </row>
    <row r="331" spans="4:23" ht="12.75">
      <c r="D331" s="43"/>
      <c r="F331" s="30"/>
      <c r="G331" s="42"/>
      <c r="H331" s="52"/>
      <c r="I331" s="42"/>
      <c r="J331" s="55"/>
      <c r="K331" s="42"/>
      <c r="L331" s="61"/>
      <c r="P331" s="4"/>
      <c r="Q331" s="4"/>
      <c r="S331" s="7"/>
      <c r="W331" s="7"/>
    </row>
    <row r="332" spans="4:23" ht="12.75">
      <c r="D332" s="43"/>
      <c r="F332" s="30"/>
      <c r="G332" s="42"/>
      <c r="H332" s="52"/>
      <c r="I332" s="42"/>
      <c r="J332" s="55"/>
      <c r="K332" s="42"/>
      <c r="L332" s="61"/>
      <c r="P332" s="4"/>
      <c r="Q332" s="4"/>
      <c r="S332" s="7"/>
      <c r="W332" s="7"/>
    </row>
    <row r="333" spans="4:23" ht="12.75">
      <c r="D333" s="43"/>
      <c r="F333" s="30"/>
      <c r="G333" s="42"/>
      <c r="H333" s="52"/>
      <c r="I333" s="42"/>
      <c r="J333" s="55"/>
      <c r="K333" s="42"/>
      <c r="L333" s="61"/>
      <c r="P333" s="4"/>
      <c r="Q333" s="4"/>
      <c r="S333" s="7"/>
      <c r="W333" s="7"/>
    </row>
    <row r="334" spans="4:23" ht="12.75">
      <c r="D334" s="43"/>
      <c r="F334" s="30"/>
      <c r="G334" s="42"/>
      <c r="H334" s="52"/>
      <c r="I334" s="42"/>
      <c r="J334" s="55"/>
      <c r="K334" s="42"/>
      <c r="L334" s="61"/>
      <c r="P334" s="4"/>
      <c r="Q334" s="4"/>
      <c r="S334" s="7"/>
      <c r="W334" s="7"/>
    </row>
    <row r="335" spans="4:23" ht="12.75">
      <c r="D335" s="43"/>
      <c r="F335" s="30"/>
      <c r="G335" s="42"/>
      <c r="H335" s="52"/>
      <c r="I335" s="42"/>
      <c r="J335" s="55"/>
      <c r="K335" s="42"/>
      <c r="L335" s="61"/>
      <c r="P335" s="4"/>
      <c r="Q335" s="4"/>
      <c r="S335" s="7"/>
      <c r="W335" s="7"/>
    </row>
    <row r="336" spans="4:23" ht="12.75">
      <c r="D336" s="43"/>
      <c r="F336" s="30"/>
      <c r="G336" s="42"/>
      <c r="H336" s="52"/>
      <c r="I336" s="42"/>
      <c r="J336" s="55"/>
      <c r="K336" s="42"/>
      <c r="L336" s="61"/>
      <c r="P336" s="4"/>
      <c r="Q336" s="4"/>
      <c r="S336" s="7"/>
      <c r="W336" s="7"/>
    </row>
    <row r="337" spans="4:23" ht="12.75">
      <c r="D337" s="43"/>
      <c r="F337" s="30"/>
      <c r="G337" s="42"/>
      <c r="H337" s="52"/>
      <c r="I337" s="42"/>
      <c r="J337" s="55"/>
      <c r="K337" s="42"/>
      <c r="L337" s="61"/>
      <c r="P337" s="4"/>
      <c r="Q337" s="4"/>
      <c r="S337" s="7"/>
      <c r="W337" s="7"/>
    </row>
    <row r="338" spans="4:23" ht="12.75">
      <c r="D338" s="43"/>
      <c r="F338" s="30"/>
      <c r="G338" s="42"/>
      <c r="H338" s="52"/>
      <c r="I338" s="42"/>
      <c r="J338" s="55"/>
      <c r="K338" s="42"/>
      <c r="L338" s="61"/>
      <c r="P338" s="4"/>
      <c r="Q338" s="4"/>
      <c r="S338" s="7"/>
      <c r="W338" s="7"/>
    </row>
    <row r="339" spans="4:23" ht="12.75">
      <c r="D339" s="43"/>
      <c r="F339" s="30"/>
      <c r="G339" s="42"/>
      <c r="H339" s="52"/>
      <c r="I339" s="42"/>
      <c r="J339" s="55"/>
      <c r="K339" s="42"/>
      <c r="L339" s="61"/>
      <c r="P339" s="4"/>
      <c r="Q339" s="4"/>
      <c r="S339" s="7"/>
      <c r="W339" s="7"/>
    </row>
    <row r="340" spans="4:23" ht="12.75">
      <c r="D340" s="43"/>
      <c r="F340" s="30"/>
      <c r="G340" s="42"/>
      <c r="H340" s="52"/>
      <c r="I340" s="42"/>
      <c r="J340" s="55"/>
      <c r="K340" s="42"/>
      <c r="L340" s="61"/>
      <c r="P340" s="4"/>
      <c r="Q340" s="4"/>
      <c r="S340" s="7"/>
      <c r="W340" s="7"/>
    </row>
    <row r="341" spans="4:23" ht="12.75">
      <c r="D341" s="43"/>
      <c r="F341" s="30"/>
      <c r="G341" s="42"/>
      <c r="H341" s="52"/>
      <c r="I341" s="42"/>
      <c r="J341" s="55"/>
      <c r="K341" s="42"/>
      <c r="L341" s="61"/>
      <c r="P341" s="4"/>
      <c r="Q341" s="4"/>
      <c r="S341" s="7"/>
      <c r="W341" s="7"/>
    </row>
    <row r="342" spans="4:23" ht="12.75">
      <c r="D342" s="43"/>
      <c r="F342" s="30"/>
      <c r="G342" s="42"/>
      <c r="H342" s="52"/>
      <c r="I342" s="42"/>
      <c r="J342" s="55"/>
      <c r="K342" s="42"/>
      <c r="L342" s="61"/>
      <c r="P342" s="4"/>
      <c r="Q342" s="4"/>
      <c r="S342" s="7"/>
      <c r="W342" s="7"/>
    </row>
    <row r="343" spans="4:23" ht="12.75">
      <c r="D343" s="43"/>
      <c r="F343" s="30"/>
      <c r="G343" s="42"/>
      <c r="H343" s="52"/>
      <c r="I343" s="42"/>
      <c r="J343" s="55"/>
      <c r="K343" s="42"/>
      <c r="L343" s="61"/>
      <c r="P343" s="4"/>
      <c r="Q343" s="4"/>
      <c r="S343" s="7"/>
      <c r="W343" s="7"/>
    </row>
    <row r="344" spans="4:23" ht="12.75">
      <c r="D344" s="43"/>
      <c r="F344" s="30"/>
      <c r="G344" s="42"/>
      <c r="H344" s="52"/>
      <c r="I344" s="42"/>
      <c r="J344" s="55"/>
      <c r="K344" s="42"/>
      <c r="L344" s="61"/>
      <c r="P344" s="4"/>
      <c r="Q344" s="4"/>
      <c r="S344" s="7"/>
      <c r="W344" s="7"/>
    </row>
    <row r="345" spans="4:23" ht="12.75">
      <c r="D345" s="43"/>
      <c r="F345" s="30"/>
      <c r="G345" s="42"/>
      <c r="H345" s="52"/>
      <c r="I345" s="42"/>
      <c r="J345" s="55"/>
      <c r="K345" s="42"/>
      <c r="L345" s="61"/>
      <c r="P345" s="4"/>
      <c r="Q345" s="4"/>
      <c r="S345" s="7"/>
      <c r="W345" s="7"/>
    </row>
    <row r="346" spans="4:23" ht="12.75">
      <c r="D346" s="43"/>
      <c r="F346" s="30"/>
      <c r="G346" s="42"/>
      <c r="H346" s="52"/>
      <c r="I346" s="42"/>
      <c r="J346" s="55"/>
      <c r="K346" s="42"/>
      <c r="L346" s="61"/>
      <c r="P346" s="4"/>
      <c r="Q346" s="4"/>
      <c r="S346" s="7"/>
      <c r="W346" s="7"/>
    </row>
    <row r="347" spans="4:23" ht="12.75">
      <c r="D347" s="43"/>
      <c r="F347" s="30"/>
      <c r="G347" s="42"/>
      <c r="H347" s="52"/>
      <c r="I347" s="42"/>
      <c r="J347" s="55"/>
      <c r="K347" s="42"/>
      <c r="L347" s="61"/>
      <c r="P347" s="4"/>
      <c r="Q347" s="4"/>
      <c r="S347" s="7"/>
      <c r="W347" s="7"/>
    </row>
    <row r="348" spans="4:23" ht="12.75">
      <c r="D348" s="43"/>
      <c r="F348" s="30"/>
      <c r="G348" s="42"/>
      <c r="H348" s="52"/>
      <c r="I348" s="42"/>
      <c r="J348" s="55"/>
      <c r="K348" s="42"/>
      <c r="L348" s="61"/>
      <c r="P348" s="4"/>
      <c r="Q348" s="4"/>
      <c r="S348" s="7"/>
      <c r="W348" s="7"/>
    </row>
    <row r="349" spans="4:23" ht="12.75">
      <c r="D349" s="43"/>
      <c r="F349" s="30"/>
      <c r="G349" s="42"/>
      <c r="H349" s="52"/>
      <c r="I349" s="42"/>
      <c r="J349" s="55"/>
      <c r="K349" s="42"/>
      <c r="L349" s="61"/>
      <c r="P349" s="4"/>
      <c r="Q349" s="4"/>
      <c r="S349" s="7"/>
      <c r="W349" s="7"/>
    </row>
    <row r="350" spans="4:23" ht="12.75">
      <c r="D350" s="43"/>
      <c r="F350" s="30"/>
      <c r="G350" s="42"/>
      <c r="H350" s="52"/>
      <c r="I350" s="42"/>
      <c r="J350" s="55"/>
      <c r="K350" s="42"/>
      <c r="L350" s="61"/>
      <c r="P350" s="4"/>
      <c r="Q350" s="4"/>
      <c r="S350" s="7"/>
      <c r="W350" s="7"/>
    </row>
    <row r="351" spans="4:23" ht="12.75">
      <c r="D351" s="43"/>
      <c r="F351" s="30"/>
      <c r="G351" s="42"/>
      <c r="H351" s="52"/>
      <c r="I351" s="42"/>
      <c r="J351" s="55"/>
      <c r="K351" s="42"/>
      <c r="L351" s="61"/>
      <c r="P351" s="4"/>
      <c r="Q351" s="4"/>
      <c r="S351" s="7"/>
      <c r="W351" s="7"/>
    </row>
    <row r="352" spans="4:23" ht="12.75">
      <c r="D352" s="43"/>
      <c r="F352" s="30"/>
      <c r="G352" s="42"/>
      <c r="H352" s="52"/>
      <c r="I352" s="42"/>
      <c r="J352" s="55"/>
      <c r="K352" s="42"/>
      <c r="L352" s="61"/>
      <c r="P352" s="4"/>
      <c r="Q352" s="4"/>
      <c r="S352" s="7"/>
      <c r="W352" s="7"/>
    </row>
    <row r="353" spans="4:23" ht="12.75">
      <c r="D353" s="43"/>
      <c r="F353" s="30"/>
      <c r="G353" s="42"/>
      <c r="H353" s="52"/>
      <c r="I353" s="42"/>
      <c r="J353" s="55"/>
      <c r="K353" s="42"/>
      <c r="L353" s="61"/>
      <c r="P353" s="4"/>
      <c r="Q353" s="4"/>
      <c r="S353" s="7"/>
      <c r="W353" s="7"/>
    </row>
    <row r="354" spans="4:23" ht="12.75">
      <c r="D354" s="43"/>
      <c r="F354" s="30"/>
      <c r="G354" s="42"/>
      <c r="H354" s="52"/>
      <c r="I354" s="42"/>
      <c r="J354" s="55"/>
      <c r="K354" s="42"/>
      <c r="L354" s="61"/>
      <c r="P354" s="4"/>
      <c r="Q354" s="4"/>
      <c r="S354" s="7"/>
      <c r="W354" s="7"/>
    </row>
    <row r="355" spans="4:23" ht="12.75">
      <c r="D355" s="43"/>
      <c r="F355" s="30"/>
      <c r="G355" s="42"/>
      <c r="H355" s="52"/>
      <c r="I355" s="42"/>
      <c r="J355" s="55"/>
      <c r="K355" s="42"/>
      <c r="L355" s="61"/>
      <c r="P355" s="4"/>
      <c r="Q355" s="4"/>
      <c r="S355" s="7"/>
      <c r="W355" s="7"/>
    </row>
    <row r="356" spans="4:23" ht="12.75">
      <c r="D356" s="43"/>
      <c r="F356" s="30"/>
      <c r="G356" s="42"/>
      <c r="H356" s="52"/>
      <c r="I356" s="42"/>
      <c r="J356" s="55"/>
      <c r="K356" s="42"/>
      <c r="L356" s="61"/>
      <c r="P356" s="4"/>
      <c r="Q356" s="4"/>
      <c r="S356" s="7"/>
      <c r="W356" s="7"/>
    </row>
    <row r="357" spans="4:23" ht="12.75">
      <c r="D357" s="43"/>
      <c r="F357" s="30"/>
      <c r="G357" s="42"/>
      <c r="H357" s="52"/>
      <c r="I357" s="42"/>
      <c r="J357" s="55"/>
      <c r="K357" s="42"/>
      <c r="L357" s="61"/>
      <c r="P357" s="4"/>
      <c r="Q357" s="4"/>
      <c r="S357" s="7"/>
      <c r="W357" s="7"/>
    </row>
    <row r="358" spans="4:23" ht="12.75">
      <c r="D358" s="43"/>
      <c r="F358" s="30"/>
      <c r="G358" s="42"/>
      <c r="H358" s="52"/>
      <c r="I358" s="42"/>
      <c r="J358" s="55"/>
      <c r="K358" s="42"/>
      <c r="L358" s="61"/>
      <c r="P358" s="4"/>
      <c r="Q358" s="4"/>
      <c r="S358" s="7"/>
      <c r="W358" s="7"/>
    </row>
    <row r="359" spans="4:23" ht="12.75">
      <c r="D359" s="43"/>
      <c r="F359" s="30"/>
      <c r="G359" s="42"/>
      <c r="H359" s="52"/>
      <c r="I359" s="42"/>
      <c r="J359" s="55"/>
      <c r="K359" s="42"/>
      <c r="L359" s="61"/>
      <c r="P359" s="4"/>
      <c r="Q359" s="4"/>
      <c r="S359" s="7"/>
      <c r="W359" s="7"/>
    </row>
    <row r="360" spans="4:23" ht="12.75">
      <c r="D360" s="43"/>
      <c r="F360" s="30"/>
      <c r="G360" s="42"/>
      <c r="H360" s="52"/>
      <c r="I360" s="42"/>
      <c r="J360" s="55"/>
      <c r="K360" s="42"/>
      <c r="L360" s="61"/>
      <c r="P360" s="4"/>
      <c r="Q360" s="4"/>
      <c r="S360" s="7"/>
      <c r="W360" s="7"/>
    </row>
    <row r="361" spans="4:23" ht="12.75">
      <c r="D361" s="43"/>
      <c r="F361" s="30"/>
      <c r="G361" s="42"/>
      <c r="H361" s="52"/>
      <c r="I361" s="42"/>
      <c r="J361" s="55"/>
      <c r="K361" s="42"/>
      <c r="L361" s="61"/>
      <c r="P361" s="4"/>
      <c r="Q361" s="4"/>
      <c r="S361" s="7"/>
      <c r="W361" s="7"/>
    </row>
    <row r="362" spans="4:23" ht="12.75">
      <c r="D362" s="43"/>
      <c r="F362" s="30"/>
      <c r="G362" s="42"/>
      <c r="H362" s="52"/>
      <c r="I362" s="42"/>
      <c r="J362" s="55"/>
      <c r="K362" s="42"/>
      <c r="L362" s="61"/>
      <c r="P362" s="4"/>
      <c r="Q362" s="4"/>
      <c r="S362" s="7"/>
      <c r="W362" s="7"/>
    </row>
    <row r="363" spans="4:23" ht="12.75">
      <c r="D363" s="43"/>
      <c r="F363" s="30"/>
      <c r="G363" s="42"/>
      <c r="H363" s="52"/>
      <c r="I363" s="42"/>
      <c r="J363" s="55"/>
      <c r="K363" s="42"/>
      <c r="L363" s="61"/>
      <c r="P363" s="4"/>
      <c r="Q363" s="4"/>
      <c r="S363" s="7"/>
      <c r="W363" s="7"/>
    </row>
    <row r="364" spans="4:23" ht="12.75">
      <c r="D364" s="43"/>
      <c r="F364" s="30"/>
      <c r="G364" s="42"/>
      <c r="H364" s="52"/>
      <c r="I364" s="42"/>
      <c r="J364" s="55"/>
      <c r="K364" s="42"/>
      <c r="L364" s="61"/>
      <c r="P364" s="4"/>
      <c r="Q364" s="4"/>
      <c r="S364" s="7"/>
      <c r="W364" s="7"/>
    </row>
    <row r="365" spans="4:23" ht="12.75">
      <c r="D365" s="43"/>
      <c r="F365" s="30"/>
      <c r="G365" s="42"/>
      <c r="H365" s="52"/>
      <c r="I365" s="42"/>
      <c r="J365" s="55"/>
      <c r="K365" s="42"/>
      <c r="L365" s="61"/>
      <c r="P365" s="4"/>
      <c r="Q365" s="4"/>
      <c r="S365" s="7"/>
      <c r="W365" s="7"/>
    </row>
    <row r="366" spans="4:23" ht="12.75">
      <c r="D366" s="43"/>
      <c r="F366" s="30"/>
      <c r="G366" s="42"/>
      <c r="H366" s="52"/>
      <c r="I366" s="42"/>
      <c r="J366" s="55"/>
      <c r="K366" s="42"/>
      <c r="L366" s="61"/>
      <c r="P366" s="4"/>
      <c r="Q366" s="4"/>
      <c r="S366" s="7"/>
      <c r="W366" s="7"/>
    </row>
    <row r="367" spans="4:23" ht="12.75">
      <c r="D367" s="43"/>
      <c r="F367" s="30"/>
      <c r="G367" s="42"/>
      <c r="H367" s="52"/>
      <c r="I367" s="42"/>
      <c r="J367" s="55"/>
      <c r="K367" s="42"/>
      <c r="L367" s="61"/>
      <c r="P367" s="4"/>
      <c r="Q367" s="4"/>
      <c r="S367" s="7"/>
      <c r="W367" s="7"/>
    </row>
    <row r="368" spans="4:23" ht="12.75">
      <c r="D368" s="43"/>
      <c r="F368" s="30"/>
      <c r="G368" s="42"/>
      <c r="H368" s="52"/>
      <c r="I368" s="42"/>
      <c r="J368" s="55"/>
      <c r="K368" s="42"/>
      <c r="L368" s="61"/>
      <c r="P368" s="4"/>
      <c r="Q368" s="4"/>
      <c r="S368" s="7"/>
      <c r="W368" s="7"/>
    </row>
    <row r="369" spans="4:23" ht="12.75">
      <c r="D369" s="43"/>
      <c r="F369" s="30"/>
      <c r="G369" s="42"/>
      <c r="H369" s="52"/>
      <c r="I369" s="42"/>
      <c r="J369" s="55"/>
      <c r="K369" s="42"/>
      <c r="L369" s="61"/>
      <c r="P369" s="4"/>
      <c r="Q369" s="4"/>
      <c r="S369" s="7"/>
      <c r="W369" s="7"/>
    </row>
    <row r="370" spans="4:23" ht="12.75">
      <c r="D370" s="43"/>
      <c r="F370" s="30"/>
      <c r="G370" s="42"/>
      <c r="H370" s="52"/>
      <c r="I370" s="42"/>
      <c r="J370" s="55"/>
      <c r="K370" s="42"/>
      <c r="L370" s="61"/>
      <c r="P370" s="4"/>
      <c r="Q370" s="4"/>
      <c r="S370" s="7"/>
      <c r="W370" s="7"/>
    </row>
    <row r="371" spans="4:23" ht="12.75">
      <c r="D371" s="43"/>
      <c r="F371" s="30"/>
      <c r="G371" s="42"/>
      <c r="H371" s="52"/>
      <c r="I371" s="42"/>
      <c r="J371" s="55"/>
      <c r="K371" s="42"/>
      <c r="L371" s="61"/>
      <c r="P371" s="4"/>
      <c r="Q371" s="4"/>
      <c r="S371" s="7"/>
      <c r="W371" s="7"/>
    </row>
    <row r="372" spans="4:23" ht="12.75">
      <c r="D372" s="43"/>
      <c r="F372" s="30"/>
      <c r="G372" s="42"/>
      <c r="H372" s="52"/>
      <c r="I372" s="42"/>
      <c r="J372" s="55"/>
      <c r="K372" s="42"/>
      <c r="L372" s="61"/>
      <c r="P372" s="4"/>
      <c r="Q372" s="4"/>
      <c r="S372" s="7"/>
      <c r="W372" s="7"/>
    </row>
    <row r="373" spans="4:23" ht="12.75">
      <c r="D373" s="43"/>
      <c r="F373" s="30"/>
      <c r="G373" s="42"/>
      <c r="H373" s="52"/>
      <c r="I373" s="42"/>
      <c r="J373" s="55"/>
      <c r="K373" s="42"/>
      <c r="L373" s="61"/>
      <c r="P373" s="4"/>
      <c r="Q373" s="4"/>
      <c r="S373" s="7"/>
      <c r="W373" s="7"/>
    </row>
    <row r="374" spans="4:23" ht="12.75">
      <c r="D374" s="43"/>
      <c r="F374" s="30"/>
      <c r="G374" s="42"/>
      <c r="H374" s="52"/>
      <c r="I374" s="42"/>
      <c r="J374" s="55"/>
      <c r="K374" s="42"/>
      <c r="L374" s="61"/>
      <c r="P374" s="4"/>
      <c r="Q374" s="4"/>
      <c r="S374" s="7"/>
      <c r="W374" s="7"/>
    </row>
    <row r="375" spans="4:23" ht="12.75">
      <c r="D375" s="43"/>
      <c r="F375" s="30"/>
      <c r="G375" s="42"/>
      <c r="H375" s="52"/>
      <c r="I375" s="42"/>
      <c r="J375" s="55"/>
      <c r="K375" s="42"/>
      <c r="L375" s="61"/>
      <c r="P375" s="4"/>
      <c r="Q375" s="4"/>
      <c r="S375" s="7"/>
      <c r="W375" s="7"/>
    </row>
    <row r="376" spans="4:23" ht="12.75">
      <c r="D376" s="43"/>
      <c r="F376" s="30"/>
      <c r="G376" s="42"/>
      <c r="H376" s="52"/>
      <c r="I376" s="42"/>
      <c r="J376" s="55"/>
      <c r="K376" s="42"/>
      <c r="L376" s="61"/>
      <c r="P376" s="4"/>
      <c r="Q376" s="4"/>
      <c r="S376" s="7"/>
      <c r="W376" s="7"/>
    </row>
    <row r="377" spans="4:23" ht="12.75">
      <c r="D377" s="43"/>
      <c r="F377" s="30"/>
      <c r="G377" s="42"/>
      <c r="H377" s="52"/>
      <c r="I377" s="42"/>
      <c r="J377" s="55"/>
      <c r="K377" s="42"/>
      <c r="L377" s="61"/>
      <c r="P377" s="4"/>
      <c r="Q377" s="4"/>
      <c r="S377" s="7"/>
      <c r="W377" s="7"/>
    </row>
    <row r="378" spans="4:23" ht="12.75">
      <c r="D378" s="43"/>
      <c r="F378" s="30"/>
      <c r="G378" s="42"/>
      <c r="H378" s="52"/>
      <c r="I378" s="42"/>
      <c r="J378" s="55"/>
      <c r="K378" s="42"/>
      <c r="L378" s="61"/>
      <c r="P378" s="4"/>
      <c r="Q378" s="4"/>
      <c r="S378" s="7"/>
      <c r="W378" s="7"/>
    </row>
    <row r="379" spans="4:23" ht="12.75">
      <c r="D379" s="43"/>
      <c r="F379" s="30"/>
      <c r="G379" s="42"/>
      <c r="H379" s="52"/>
      <c r="I379" s="42"/>
      <c r="J379" s="55"/>
      <c r="K379" s="42"/>
      <c r="L379" s="61"/>
      <c r="P379" s="4"/>
      <c r="Q379" s="4"/>
      <c r="S379" s="7"/>
      <c r="W379" s="7"/>
    </row>
    <row r="380" spans="4:23" ht="12.75">
      <c r="D380" s="43"/>
      <c r="F380" s="30"/>
      <c r="G380" s="42"/>
      <c r="H380" s="52"/>
      <c r="I380" s="42"/>
      <c r="J380" s="55"/>
      <c r="K380" s="42"/>
      <c r="L380" s="61"/>
      <c r="P380" s="4"/>
      <c r="Q380" s="4"/>
      <c r="S380" s="7"/>
      <c r="W380" s="7"/>
    </row>
    <row r="381" spans="4:23" ht="12.75">
      <c r="D381" s="43"/>
      <c r="F381" s="30"/>
      <c r="G381" s="42"/>
      <c r="H381" s="52"/>
      <c r="I381" s="42"/>
      <c r="J381" s="55"/>
      <c r="K381" s="42"/>
      <c r="L381" s="61"/>
      <c r="P381" s="4"/>
      <c r="Q381" s="4"/>
      <c r="S381" s="7"/>
      <c r="W381" s="7"/>
    </row>
    <row r="382" spans="4:23" ht="12.75">
      <c r="D382" s="43"/>
      <c r="F382" s="30"/>
      <c r="G382" s="42"/>
      <c r="H382" s="52"/>
      <c r="I382" s="42"/>
      <c r="J382" s="55"/>
      <c r="K382" s="42"/>
      <c r="L382" s="61"/>
      <c r="P382" s="4"/>
      <c r="Q382" s="4"/>
      <c r="S382" s="7"/>
      <c r="W382" s="7"/>
    </row>
    <row r="383" spans="4:23" ht="12.75">
      <c r="D383" s="43"/>
      <c r="F383" s="30"/>
      <c r="G383" s="42"/>
      <c r="H383" s="52"/>
      <c r="I383" s="42"/>
      <c r="J383" s="55"/>
      <c r="K383" s="42"/>
      <c r="L383" s="61"/>
      <c r="P383" s="4"/>
      <c r="Q383" s="4"/>
      <c r="S383" s="7"/>
      <c r="W383" s="7"/>
    </row>
    <row r="384" spans="4:23" ht="12.75">
      <c r="D384" s="43"/>
      <c r="F384" s="30"/>
      <c r="G384" s="42"/>
      <c r="H384" s="52"/>
      <c r="I384" s="42"/>
      <c r="J384" s="55"/>
      <c r="K384" s="42"/>
      <c r="L384" s="61"/>
      <c r="P384" s="4"/>
      <c r="Q384" s="4"/>
      <c r="S384" s="7"/>
      <c r="W384" s="7"/>
    </row>
    <row r="385" spans="4:23" ht="12.75">
      <c r="D385" s="43"/>
      <c r="F385" s="30"/>
      <c r="G385" s="42"/>
      <c r="H385" s="52"/>
      <c r="I385" s="42"/>
      <c r="J385" s="55"/>
      <c r="K385" s="42"/>
      <c r="L385" s="61"/>
      <c r="P385" s="4"/>
      <c r="Q385" s="4"/>
      <c r="S385" s="7"/>
      <c r="W385" s="7"/>
    </row>
    <row r="386" spans="4:23" ht="12.75">
      <c r="D386" s="43"/>
      <c r="F386" s="30"/>
      <c r="G386" s="42"/>
      <c r="H386" s="52"/>
      <c r="I386" s="42"/>
      <c r="J386" s="55"/>
      <c r="K386" s="42"/>
      <c r="L386" s="61"/>
      <c r="P386" s="4"/>
      <c r="Q386" s="4"/>
      <c r="S386" s="7"/>
      <c r="W386" s="7"/>
    </row>
    <row r="387" spans="4:23" ht="12.75">
      <c r="D387" s="43"/>
      <c r="F387" s="30"/>
      <c r="G387" s="42"/>
      <c r="H387" s="52"/>
      <c r="I387" s="42"/>
      <c r="J387" s="55"/>
      <c r="K387" s="42"/>
      <c r="L387" s="61"/>
      <c r="P387" s="4"/>
      <c r="Q387" s="4"/>
      <c r="S387" s="7"/>
      <c r="W387" s="7"/>
    </row>
    <row r="388" spans="4:23" ht="12.75">
      <c r="D388" s="43"/>
      <c r="F388" s="30"/>
      <c r="G388" s="42"/>
      <c r="H388" s="52"/>
      <c r="I388" s="42"/>
      <c r="J388" s="55"/>
      <c r="K388" s="42"/>
      <c r="L388" s="61"/>
      <c r="P388" s="4"/>
      <c r="Q388" s="4"/>
      <c r="S388" s="7"/>
      <c r="W388" s="7"/>
    </row>
    <row r="389" spans="4:23" ht="12.75">
      <c r="D389" s="43"/>
      <c r="F389" s="30"/>
      <c r="G389" s="42"/>
      <c r="H389" s="52"/>
      <c r="I389" s="42"/>
      <c r="J389" s="55"/>
      <c r="K389" s="42"/>
      <c r="L389" s="61"/>
      <c r="P389" s="4"/>
      <c r="Q389" s="4"/>
      <c r="S389" s="7"/>
      <c r="W389" s="7"/>
    </row>
    <row r="390" spans="4:23" ht="12.75">
      <c r="D390" s="43"/>
      <c r="F390" s="30"/>
      <c r="G390" s="42"/>
      <c r="H390" s="52"/>
      <c r="I390" s="42"/>
      <c r="J390" s="55"/>
      <c r="K390" s="42"/>
      <c r="L390" s="61"/>
      <c r="P390" s="4"/>
      <c r="Q390" s="4"/>
      <c r="S390" s="7"/>
      <c r="W390" s="7"/>
    </row>
    <row r="391" spans="4:23" ht="12.75">
      <c r="D391" s="43"/>
      <c r="F391" s="30"/>
      <c r="G391" s="42"/>
      <c r="H391" s="52"/>
      <c r="I391" s="42"/>
      <c r="J391" s="55"/>
      <c r="K391" s="42"/>
      <c r="L391" s="61"/>
      <c r="P391" s="4"/>
      <c r="Q391" s="4"/>
      <c r="S391" s="7"/>
      <c r="W391" s="7"/>
    </row>
    <row r="392" spans="4:23" ht="12.75">
      <c r="D392" s="43"/>
      <c r="F392" s="30"/>
      <c r="G392" s="42"/>
      <c r="H392" s="52"/>
      <c r="I392" s="42"/>
      <c r="J392" s="55"/>
      <c r="K392" s="42"/>
      <c r="L392" s="61"/>
      <c r="P392" s="4"/>
      <c r="Q392" s="4"/>
      <c r="S392" s="7"/>
      <c r="W392" s="7"/>
    </row>
    <row r="393" spans="4:23" ht="12.75">
      <c r="D393" s="43"/>
      <c r="F393" s="30"/>
      <c r="G393" s="42"/>
      <c r="H393" s="52"/>
      <c r="I393" s="42"/>
      <c r="J393" s="55"/>
      <c r="K393" s="42"/>
      <c r="L393" s="61"/>
      <c r="P393" s="4"/>
      <c r="Q393" s="4"/>
      <c r="S393" s="7"/>
      <c r="W393" s="7"/>
    </row>
    <row r="394" spans="4:23" ht="12.75">
      <c r="D394" s="43"/>
      <c r="F394" s="30"/>
      <c r="G394" s="42"/>
      <c r="H394" s="52"/>
      <c r="I394" s="42"/>
      <c r="J394" s="55"/>
      <c r="K394" s="42"/>
      <c r="L394" s="61"/>
      <c r="P394" s="4"/>
      <c r="Q394" s="4"/>
      <c r="S394" s="7"/>
      <c r="W394" s="7"/>
    </row>
    <row r="395" spans="4:23" ht="12.75">
      <c r="D395" s="43"/>
      <c r="F395" s="30"/>
      <c r="G395" s="42"/>
      <c r="H395" s="52"/>
      <c r="I395" s="42"/>
      <c r="J395" s="55"/>
      <c r="K395" s="42"/>
      <c r="L395" s="61"/>
      <c r="P395" s="4"/>
      <c r="Q395" s="4"/>
      <c r="S395" s="7"/>
      <c r="W395" s="7"/>
    </row>
    <row r="396" spans="4:23" ht="12.75">
      <c r="D396" s="43"/>
      <c r="F396" s="30"/>
      <c r="G396" s="42"/>
      <c r="H396" s="52"/>
      <c r="I396" s="42"/>
      <c r="J396" s="55"/>
      <c r="K396" s="42"/>
      <c r="L396" s="61"/>
      <c r="P396" s="4"/>
      <c r="Q396" s="4"/>
      <c r="S396" s="7"/>
      <c r="W396" s="7"/>
    </row>
    <row r="397" spans="4:23" ht="12.75">
      <c r="D397" s="43"/>
      <c r="F397" s="30"/>
      <c r="G397" s="42"/>
      <c r="H397" s="52"/>
      <c r="I397" s="42"/>
      <c r="J397" s="55"/>
      <c r="K397" s="42"/>
      <c r="L397" s="61"/>
      <c r="P397" s="4"/>
      <c r="Q397" s="4"/>
      <c r="S397" s="7"/>
      <c r="W397" s="7"/>
    </row>
    <row r="398" spans="4:23" ht="12.75">
      <c r="D398" s="43"/>
      <c r="F398" s="30"/>
      <c r="G398" s="42"/>
      <c r="H398" s="52"/>
      <c r="I398" s="42"/>
      <c r="J398" s="55"/>
      <c r="K398" s="42"/>
      <c r="L398" s="61"/>
      <c r="P398" s="4"/>
      <c r="Q398" s="4"/>
      <c r="S398" s="7"/>
      <c r="W398" s="7"/>
    </row>
    <row r="399" spans="4:23" ht="12.75">
      <c r="D399" s="43"/>
      <c r="F399" s="30"/>
      <c r="G399" s="42"/>
      <c r="H399" s="52"/>
      <c r="I399" s="42"/>
      <c r="J399" s="55"/>
      <c r="K399" s="42"/>
      <c r="L399" s="61"/>
      <c r="P399" s="4"/>
      <c r="Q399" s="4"/>
      <c r="S399" s="7"/>
      <c r="W399" s="7"/>
    </row>
    <row r="400" spans="4:23" ht="12.75">
      <c r="D400" s="43"/>
      <c r="F400" s="30"/>
      <c r="G400" s="42"/>
      <c r="H400" s="52"/>
      <c r="I400" s="42"/>
      <c r="J400" s="55"/>
      <c r="K400" s="42"/>
      <c r="L400" s="61"/>
      <c r="P400" s="4"/>
      <c r="Q400" s="4"/>
      <c r="S400" s="7"/>
      <c r="W400" s="7"/>
    </row>
    <row r="401" spans="4:23" ht="12.75">
      <c r="D401" s="43"/>
      <c r="F401" s="30"/>
      <c r="G401" s="42"/>
      <c r="H401" s="52"/>
      <c r="I401" s="42"/>
      <c r="J401" s="55"/>
      <c r="K401" s="42"/>
      <c r="L401" s="61"/>
      <c r="P401" s="4"/>
      <c r="Q401" s="4"/>
      <c r="S401" s="7"/>
      <c r="W401" s="7"/>
    </row>
    <row r="402" spans="4:23" ht="12.75">
      <c r="D402" s="43"/>
      <c r="F402" s="30"/>
      <c r="G402" s="42"/>
      <c r="H402" s="52"/>
      <c r="I402" s="42"/>
      <c r="J402" s="55"/>
      <c r="K402" s="42"/>
      <c r="L402" s="61"/>
      <c r="P402" s="4"/>
      <c r="Q402" s="4"/>
      <c r="S402" s="7"/>
      <c r="W402" s="7"/>
    </row>
    <row r="403" spans="4:23" ht="12.75">
      <c r="D403" s="43"/>
      <c r="F403" s="30"/>
      <c r="G403" s="42"/>
      <c r="H403" s="52"/>
      <c r="I403" s="42"/>
      <c r="J403" s="55"/>
      <c r="K403" s="42"/>
      <c r="L403" s="61"/>
      <c r="P403" s="4"/>
      <c r="Q403" s="4"/>
      <c r="S403" s="7"/>
      <c r="W403" s="7"/>
    </row>
    <row r="404" spans="4:23" ht="12.75">
      <c r="D404" s="43"/>
      <c r="F404" s="30"/>
      <c r="G404" s="42"/>
      <c r="H404" s="52"/>
      <c r="I404" s="42"/>
      <c r="J404" s="55"/>
      <c r="K404" s="42"/>
      <c r="L404" s="61"/>
      <c r="P404" s="4"/>
      <c r="Q404" s="4"/>
      <c r="S404" s="7"/>
      <c r="W404" s="7"/>
    </row>
    <row r="405" spans="4:23" ht="12.75">
      <c r="D405" s="43"/>
      <c r="F405" s="30"/>
      <c r="G405" s="42"/>
      <c r="H405" s="52"/>
      <c r="I405" s="42"/>
      <c r="J405" s="55"/>
      <c r="K405" s="42"/>
      <c r="L405" s="61"/>
      <c r="P405" s="4"/>
      <c r="Q405" s="4"/>
      <c r="S405" s="7"/>
      <c r="W405" s="7"/>
    </row>
    <row r="406" spans="4:23" ht="12.75">
      <c r="D406" s="43"/>
      <c r="F406" s="30"/>
      <c r="G406" s="42"/>
      <c r="H406" s="52"/>
      <c r="I406" s="42"/>
      <c r="J406" s="55"/>
      <c r="K406" s="42"/>
      <c r="L406" s="61"/>
      <c r="P406" s="4"/>
      <c r="Q406" s="4"/>
      <c r="S406" s="7"/>
      <c r="W406" s="7"/>
    </row>
    <row r="407" spans="4:23" ht="12.75">
      <c r="D407" s="43"/>
      <c r="F407" s="30"/>
      <c r="G407" s="42"/>
      <c r="H407" s="52"/>
      <c r="I407" s="42"/>
      <c r="J407" s="55"/>
      <c r="K407" s="42"/>
      <c r="L407" s="61"/>
      <c r="P407" s="4"/>
      <c r="Q407" s="4"/>
      <c r="S407" s="7"/>
      <c r="W407" s="7"/>
    </row>
    <row r="408" spans="4:23" ht="12.75">
      <c r="D408" s="43"/>
      <c r="F408" s="30"/>
      <c r="G408" s="42"/>
      <c r="H408" s="52"/>
      <c r="I408" s="42"/>
      <c r="J408" s="55"/>
      <c r="K408" s="42"/>
      <c r="L408" s="61"/>
      <c r="P408" s="4"/>
      <c r="Q408" s="4"/>
      <c r="S408" s="7"/>
      <c r="W408" s="7"/>
    </row>
    <row r="409" spans="4:23" ht="12.75">
      <c r="D409" s="43"/>
      <c r="F409" s="30"/>
      <c r="G409" s="42"/>
      <c r="H409" s="52"/>
      <c r="I409" s="42"/>
      <c r="J409" s="55"/>
      <c r="K409" s="42"/>
      <c r="L409" s="61"/>
      <c r="P409" s="4"/>
      <c r="Q409" s="4"/>
      <c r="S409" s="7"/>
      <c r="W409" s="7"/>
    </row>
    <row r="410" spans="4:23" ht="12.75">
      <c r="D410" s="43"/>
      <c r="F410" s="30"/>
      <c r="G410" s="42"/>
      <c r="H410" s="52"/>
      <c r="I410" s="42"/>
      <c r="J410" s="55"/>
      <c r="K410" s="42"/>
      <c r="L410" s="61"/>
      <c r="P410" s="4"/>
      <c r="Q410" s="4"/>
      <c r="S410" s="7"/>
      <c r="W410" s="7"/>
    </row>
    <row r="411" spans="4:23" ht="12.75">
      <c r="D411" s="43"/>
      <c r="F411" s="30"/>
      <c r="G411" s="42"/>
      <c r="H411" s="52"/>
      <c r="I411" s="42"/>
      <c r="J411" s="55"/>
      <c r="K411" s="42"/>
      <c r="L411" s="61"/>
      <c r="P411" s="4"/>
      <c r="Q411" s="4"/>
      <c r="S411" s="7"/>
      <c r="W411" s="7"/>
    </row>
    <row r="412" spans="4:23" ht="12.75">
      <c r="D412" s="43"/>
      <c r="F412" s="30"/>
      <c r="G412" s="42"/>
      <c r="H412" s="52"/>
      <c r="I412" s="42"/>
      <c r="J412" s="55"/>
      <c r="K412" s="42"/>
      <c r="L412" s="61"/>
      <c r="P412" s="4"/>
      <c r="Q412" s="4"/>
      <c r="S412" s="7"/>
      <c r="W412" s="7"/>
    </row>
    <row r="413" spans="4:23" ht="12.75">
      <c r="D413" s="43"/>
      <c r="F413" s="30"/>
      <c r="G413" s="42"/>
      <c r="H413" s="52"/>
      <c r="I413" s="42"/>
      <c r="J413" s="55"/>
      <c r="K413" s="42"/>
      <c r="L413" s="61"/>
      <c r="P413" s="4"/>
      <c r="Q413" s="4"/>
      <c r="S413" s="7"/>
      <c r="W413" s="7"/>
    </row>
    <row r="414" spans="4:23" ht="12.75">
      <c r="D414" s="43"/>
      <c r="F414" s="30"/>
      <c r="G414" s="42"/>
      <c r="H414" s="52"/>
      <c r="I414" s="42"/>
      <c r="J414" s="55"/>
      <c r="K414" s="42"/>
      <c r="L414" s="61"/>
      <c r="P414" s="4"/>
      <c r="Q414" s="4"/>
      <c r="S414" s="7"/>
      <c r="W414" s="7"/>
    </row>
    <row r="415" spans="4:23" ht="12.75">
      <c r="D415" s="43"/>
      <c r="F415" s="30"/>
      <c r="G415" s="42"/>
      <c r="H415" s="52"/>
      <c r="I415" s="42"/>
      <c r="J415" s="55"/>
      <c r="K415" s="42"/>
      <c r="L415" s="61"/>
      <c r="P415" s="4"/>
      <c r="Q415" s="4"/>
      <c r="S415" s="7"/>
      <c r="W415" s="7"/>
    </row>
    <row r="416" spans="4:23" ht="12.75">
      <c r="D416" s="43"/>
      <c r="F416" s="30"/>
      <c r="G416" s="42"/>
      <c r="H416" s="52"/>
      <c r="I416" s="42"/>
      <c r="J416" s="55"/>
      <c r="K416" s="42"/>
      <c r="L416" s="61"/>
      <c r="P416" s="4"/>
      <c r="Q416" s="4"/>
      <c r="S416" s="7"/>
      <c r="W416" s="7"/>
    </row>
    <row r="417" spans="4:23" ht="12.75">
      <c r="D417" s="43"/>
      <c r="F417" s="30"/>
      <c r="G417" s="42"/>
      <c r="H417" s="52"/>
      <c r="I417" s="42"/>
      <c r="J417" s="55"/>
      <c r="K417" s="42"/>
      <c r="L417" s="61"/>
      <c r="P417" s="4"/>
      <c r="Q417" s="4"/>
      <c r="S417" s="7"/>
      <c r="W417" s="7"/>
    </row>
    <row r="418" spans="4:23" ht="12.75">
      <c r="D418" s="43"/>
      <c r="F418" s="30"/>
      <c r="G418" s="42"/>
      <c r="H418" s="52"/>
      <c r="I418" s="42"/>
      <c r="J418" s="55"/>
      <c r="K418" s="42"/>
      <c r="L418" s="61"/>
      <c r="P418" s="4"/>
      <c r="Q418" s="4"/>
      <c r="S418" s="7"/>
      <c r="W418" s="7"/>
    </row>
    <row r="419" spans="4:23" ht="12.75">
      <c r="D419" s="43"/>
      <c r="F419" s="30"/>
      <c r="G419" s="42"/>
      <c r="H419" s="52"/>
      <c r="I419" s="42"/>
      <c r="J419" s="55"/>
      <c r="K419" s="42"/>
      <c r="L419" s="61"/>
      <c r="P419" s="4"/>
      <c r="Q419" s="4"/>
      <c r="S419" s="7"/>
      <c r="W419" s="7"/>
    </row>
    <row r="420" spans="4:23" ht="12.75">
      <c r="D420" s="43"/>
      <c r="F420" s="30"/>
      <c r="G420" s="42"/>
      <c r="H420" s="52"/>
      <c r="I420" s="42"/>
      <c r="J420" s="55"/>
      <c r="K420" s="42"/>
      <c r="L420" s="61"/>
      <c r="P420" s="4"/>
      <c r="Q420" s="4"/>
      <c r="S420" s="7"/>
      <c r="W420" s="7"/>
    </row>
    <row r="421" spans="4:23" ht="12.75">
      <c r="D421" s="43"/>
      <c r="F421" s="30"/>
      <c r="G421" s="42"/>
      <c r="H421" s="52"/>
      <c r="I421" s="42"/>
      <c r="J421" s="55"/>
      <c r="K421" s="42"/>
      <c r="L421" s="61"/>
      <c r="P421" s="4"/>
      <c r="Q421" s="4"/>
      <c r="S421" s="7"/>
      <c r="W421" s="7"/>
    </row>
    <row r="422" spans="4:23" ht="12.75">
      <c r="D422" s="43"/>
      <c r="F422" s="30"/>
      <c r="G422" s="42"/>
      <c r="H422" s="52"/>
      <c r="I422" s="42"/>
      <c r="J422" s="55"/>
      <c r="K422" s="42"/>
      <c r="L422" s="61"/>
      <c r="P422" s="4"/>
      <c r="Q422" s="4"/>
      <c r="S422" s="7"/>
      <c r="W422" s="7"/>
    </row>
    <row r="423" spans="4:23" ht="12.75">
      <c r="D423" s="43"/>
      <c r="F423" s="30"/>
      <c r="G423" s="42"/>
      <c r="H423" s="52"/>
      <c r="I423" s="42"/>
      <c r="J423" s="55"/>
      <c r="K423" s="42"/>
      <c r="L423" s="61"/>
      <c r="P423" s="4"/>
      <c r="Q423" s="4"/>
      <c r="S423" s="7"/>
      <c r="W423" s="7"/>
    </row>
    <row r="424" spans="4:23" ht="12.75">
      <c r="D424" s="43"/>
      <c r="F424" s="30"/>
      <c r="G424" s="42"/>
      <c r="H424" s="52"/>
      <c r="I424" s="42"/>
      <c r="J424" s="55"/>
      <c r="K424" s="42"/>
      <c r="L424" s="61"/>
      <c r="P424" s="4"/>
      <c r="Q424" s="4"/>
      <c r="S424" s="7"/>
      <c r="W424" s="7"/>
    </row>
    <row r="425" spans="4:23" ht="12.75">
      <c r="D425" s="43"/>
      <c r="F425" s="30"/>
      <c r="G425" s="42"/>
      <c r="H425" s="52"/>
      <c r="I425" s="42"/>
      <c r="J425" s="55"/>
      <c r="K425" s="42"/>
      <c r="L425" s="61"/>
      <c r="P425" s="4"/>
      <c r="Q425" s="4"/>
      <c r="S425" s="7"/>
      <c r="W425" s="7"/>
    </row>
    <row r="426" spans="4:23" ht="12.75">
      <c r="D426" s="43"/>
      <c r="F426" s="30"/>
      <c r="G426" s="42"/>
      <c r="H426" s="52"/>
      <c r="I426" s="42"/>
      <c r="J426" s="55"/>
      <c r="K426" s="42"/>
      <c r="L426" s="61"/>
      <c r="P426" s="4"/>
      <c r="Q426" s="4"/>
      <c r="S426" s="7"/>
      <c r="W426" s="7"/>
    </row>
    <row r="427" spans="4:23" ht="12.75">
      <c r="D427" s="43"/>
      <c r="F427" s="30"/>
      <c r="G427" s="42"/>
      <c r="H427" s="52"/>
      <c r="I427" s="42"/>
      <c r="J427" s="55"/>
      <c r="K427" s="42"/>
      <c r="L427" s="61"/>
      <c r="P427" s="4"/>
      <c r="Q427" s="4"/>
      <c r="S427" s="7"/>
      <c r="W427" s="7"/>
    </row>
    <row r="428" spans="4:23" ht="12.75">
      <c r="D428" s="43"/>
      <c r="F428" s="30"/>
      <c r="G428" s="42"/>
      <c r="H428" s="52"/>
      <c r="I428" s="42"/>
      <c r="J428" s="55"/>
      <c r="K428" s="42"/>
      <c r="L428" s="61"/>
      <c r="P428" s="4"/>
      <c r="Q428" s="4"/>
      <c r="S428" s="7"/>
      <c r="W428" s="7"/>
    </row>
    <row r="429" spans="4:19" ht="12.75">
      <c r="D429" s="43"/>
      <c r="F429" s="30"/>
      <c r="G429" s="42"/>
      <c r="H429" s="52"/>
      <c r="I429" s="42"/>
      <c r="J429" s="55"/>
      <c r="K429" s="42"/>
      <c r="L429" s="62"/>
      <c r="P429" s="4"/>
      <c r="Q429" s="4"/>
      <c r="S429" s="7"/>
    </row>
    <row r="430" spans="4:19" ht="12.75">
      <c r="D430" s="43"/>
      <c r="F430" s="30"/>
      <c r="G430" s="42"/>
      <c r="H430" s="52"/>
      <c r="I430" s="42"/>
      <c r="J430" s="55"/>
      <c r="K430" s="42"/>
      <c r="L430" s="62"/>
      <c r="P430" s="4"/>
      <c r="Q430" s="4"/>
      <c r="S430" s="7"/>
    </row>
    <row r="431" spans="4:19" ht="12.75">
      <c r="D431" s="43"/>
      <c r="F431" s="30"/>
      <c r="G431" s="42"/>
      <c r="H431" s="52"/>
      <c r="I431" s="42"/>
      <c r="J431" s="55"/>
      <c r="K431" s="42"/>
      <c r="P431" s="4"/>
      <c r="Q431" s="4"/>
      <c r="S431" s="7"/>
    </row>
    <row r="432" spans="4:19" ht="12.75">
      <c r="D432" s="43"/>
      <c r="F432" s="30"/>
      <c r="G432" s="42"/>
      <c r="H432" s="52"/>
      <c r="I432" s="42"/>
      <c r="J432" s="55"/>
      <c r="K432" s="42"/>
      <c r="P432" s="4"/>
      <c r="Q432" s="4"/>
      <c r="S432" s="7"/>
    </row>
    <row r="433" spans="4:19" ht="12.75">
      <c r="D433" s="43"/>
      <c r="F433" s="30"/>
      <c r="G433" s="42"/>
      <c r="H433" s="52"/>
      <c r="I433" s="42"/>
      <c r="J433" s="55"/>
      <c r="K433" s="42"/>
      <c r="P433" s="4"/>
      <c r="Q433" s="4"/>
      <c r="S433" s="7"/>
    </row>
    <row r="434" spans="4:19" ht="12.75">
      <c r="D434" s="43"/>
      <c r="F434" s="30"/>
      <c r="G434" s="42"/>
      <c r="H434" s="52"/>
      <c r="I434" s="42"/>
      <c r="J434" s="55"/>
      <c r="K434" s="42"/>
      <c r="P434" s="4"/>
      <c r="Q434" s="4"/>
      <c r="S434" s="7"/>
    </row>
    <row r="435" spans="4:19" ht="12.75">
      <c r="D435" s="43"/>
      <c r="F435" s="30"/>
      <c r="G435" s="42"/>
      <c r="H435" s="52"/>
      <c r="I435" s="42"/>
      <c r="J435" s="55"/>
      <c r="K435" s="42"/>
      <c r="P435" s="4"/>
      <c r="Q435" s="4"/>
      <c r="S435" s="7"/>
    </row>
    <row r="436" spans="4:19" ht="12.75">
      <c r="D436" s="43"/>
      <c r="F436" s="30"/>
      <c r="G436" s="42"/>
      <c r="H436" s="52"/>
      <c r="I436" s="42"/>
      <c r="J436" s="55"/>
      <c r="K436" s="42"/>
      <c r="P436" s="4"/>
      <c r="Q436" s="4"/>
      <c r="S436" s="7"/>
    </row>
    <row r="437" spans="4:19" ht="12.75">
      <c r="D437" s="43"/>
      <c r="F437" s="30"/>
      <c r="G437" s="42"/>
      <c r="H437" s="52"/>
      <c r="I437" s="42"/>
      <c r="J437" s="55"/>
      <c r="K437" s="42"/>
      <c r="P437" s="4"/>
      <c r="Q437" s="4"/>
      <c r="S437" s="7"/>
    </row>
    <row r="438" spans="4:19" ht="12.75">
      <c r="D438" s="43"/>
      <c r="F438" s="30"/>
      <c r="G438" s="42"/>
      <c r="H438" s="52"/>
      <c r="I438" s="42"/>
      <c r="J438" s="55"/>
      <c r="K438" s="42"/>
      <c r="P438" s="4"/>
      <c r="Q438" s="4"/>
      <c r="S438" s="7"/>
    </row>
    <row r="439" spans="4:19" ht="12.75">
      <c r="D439" s="43"/>
      <c r="F439" s="30"/>
      <c r="G439" s="42"/>
      <c r="H439" s="52"/>
      <c r="I439" s="42"/>
      <c r="J439" s="55"/>
      <c r="K439" s="42"/>
      <c r="P439" s="4"/>
      <c r="Q439" s="4"/>
      <c r="S439" s="7"/>
    </row>
    <row r="440" spans="4:19" ht="12.75">
      <c r="D440" s="43"/>
      <c r="F440" s="30"/>
      <c r="G440" s="42"/>
      <c r="H440" s="52"/>
      <c r="I440" s="42"/>
      <c r="J440" s="55"/>
      <c r="K440" s="42"/>
      <c r="P440" s="4"/>
      <c r="Q440" s="4"/>
      <c r="S440" s="7"/>
    </row>
    <row r="441" spans="4:19" ht="12.75">
      <c r="D441" s="43"/>
      <c r="F441" s="30"/>
      <c r="G441" s="42"/>
      <c r="H441" s="52"/>
      <c r="I441" s="42"/>
      <c r="J441" s="55"/>
      <c r="K441" s="42"/>
      <c r="P441" s="4"/>
      <c r="Q441" s="4"/>
      <c r="S441" s="7"/>
    </row>
    <row r="442" spans="4:19" ht="12.75">
      <c r="D442" s="43"/>
      <c r="F442" s="30"/>
      <c r="G442" s="42"/>
      <c r="H442" s="52"/>
      <c r="I442" s="42"/>
      <c r="J442" s="55"/>
      <c r="K442" s="42"/>
      <c r="P442" s="4"/>
      <c r="Q442" s="4"/>
      <c r="S442" s="7"/>
    </row>
    <row r="443" spans="4:19" ht="12.75">
      <c r="D443" s="43"/>
      <c r="F443" s="30"/>
      <c r="G443" s="42"/>
      <c r="H443" s="52"/>
      <c r="I443" s="42"/>
      <c r="J443" s="55"/>
      <c r="K443" s="42"/>
      <c r="P443" s="4"/>
      <c r="Q443" s="4"/>
      <c r="S443" s="7"/>
    </row>
    <row r="444" spans="4:19" ht="12.75">
      <c r="D444" s="43"/>
      <c r="F444" s="30"/>
      <c r="G444" s="42"/>
      <c r="H444" s="52"/>
      <c r="I444" s="42"/>
      <c r="J444" s="55"/>
      <c r="K444" s="42"/>
      <c r="P444" s="4"/>
      <c r="Q444" s="4"/>
      <c r="S444" s="7"/>
    </row>
    <row r="445" spans="4:19" ht="12.75">
      <c r="D445" s="43"/>
      <c r="F445" s="30"/>
      <c r="G445" s="42"/>
      <c r="H445" s="52"/>
      <c r="I445" s="42"/>
      <c r="J445" s="55"/>
      <c r="K445" s="42"/>
      <c r="P445" s="4"/>
      <c r="Q445" s="4"/>
      <c r="S445" s="7"/>
    </row>
    <row r="446" spans="4:19" ht="12.75">
      <c r="D446" s="43"/>
      <c r="F446" s="30"/>
      <c r="G446" s="42"/>
      <c r="H446" s="52"/>
      <c r="I446" s="42"/>
      <c r="J446" s="55"/>
      <c r="K446" s="42"/>
      <c r="P446" s="4"/>
      <c r="Q446" s="4"/>
      <c r="S446" s="7"/>
    </row>
    <row r="447" spans="4:19" ht="12.75">
      <c r="D447" s="43"/>
      <c r="F447" s="30"/>
      <c r="G447" s="42"/>
      <c r="H447" s="52"/>
      <c r="I447" s="42"/>
      <c r="J447" s="55"/>
      <c r="K447" s="42"/>
      <c r="P447" s="4"/>
      <c r="Q447" s="4"/>
      <c r="S447" s="7"/>
    </row>
    <row r="448" spans="4:19" ht="12.75">
      <c r="D448" s="43"/>
      <c r="F448" s="30"/>
      <c r="G448" s="42"/>
      <c r="H448" s="52"/>
      <c r="I448" s="42"/>
      <c r="J448" s="55"/>
      <c r="K448" s="42"/>
      <c r="P448" s="4"/>
      <c r="Q448" s="4"/>
      <c r="S448" s="7"/>
    </row>
    <row r="449" spans="4:19" ht="12.75">
      <c r="D449" s="43"/>
      <c r="F449" s="30"/>
      <c r="G449" s="42"/>
      <c r="H449" s="52"/>
      <c r="I449" s="42"/>
      <c r="J449" s="55"/>
      <c r="K449" s="42"/>
      <c r="P449" s="4"/>
      <c r="Q449" s="4"/>
      <c r="S449" s="7"/>
    </row>
    <row r="450" spans="4:19" ht="12.75">
      <c r="D450" s="43"/>
      <c r="F450" s="30"/>
      <c r="G450" s="42"/>
      <c r="H450" s="52"/>
      <c r="I450" s="42"/>
      <c r="J450" s="55"/>
      <c r="K450" s="42"/>
      <c r="P450" s="4"/>
      <c r="Q450" s="4"/>
      <c r="S450" s="7"/>
    </row>
    <row r="451" spans="4:19" ht="12.75">
      <c r="D451" s="43"/>
      <c r="F451" s="30"/>
      <c r="G451" s="42"/>
      <c r="H451" s="52"/>
      <c r="I451" s="42"/>
      <c r="J451" s="55"/>
      <c r="K451" s="42"/>
      <c r="P451" s="4"/>
      <c r="Q451" s="4"/>
      <c r="S451" s="7"/>
    </row>
    <row r="452" spans="4:19" ht="12.75">
      <c r="D452" s="43"/>
      <c r="F452" s="30"/>
      <c r="G452" s="42"/>
      <c r="H452" s="52"/>
      <c r="I452" s="42"/>
      <c r="J452" s="55"/>
      <c r="K452" s="42"/>
      <c r="P452" s="4"/>
      <c r="Q452" s="4"/>
      <c r="S452" s="7"/>
    </row>
    <row r="453" spans="4:19" ht="12.75">
      <c r="D453" s="43"/>
      <c r="F453" s="30"/>
      <c r="G453" s="42"/>
      <c r="H453" s="52"/>
      <c r="I453" s="42"/>
      <c r="J453" s="55"/>
      <c r="K453" s="42"/>
      <c r="P453" s="4"/>
      <c r="Q453" s="4"/>
      <c r="S453" s="7"/>
    </row>
    <row r="454" spans="4:19" ht="12.75">
      <c r="D454" s="43"/>
      <c r="F454" s="30"/>
      <c r="G454" s="42"/>
      <c r="H454" s="52"/>
      <c r="I454" s="42"/>
      <c r="J454" s="55"/>
      <c r="K454" s="42"/>
      <c r="P454" s="4"/>
      <c r="Q454" s="4"/>
      <c r="S454" s="7"/>
    </row>
    <row r="455" spans="4:19" ht="12.75">
      <c r="D455" s="43"/>
      <c r="F455" s="30"/>
      <c r="G455" s="42"/>
      <c r="H455" s="52"/>
      <c r="I455" s="42"/>
      <c r="J455" s="55"/>
      <c r="K455" s="42"/>
      <c r="P455" s="4"/>
      <c r="Q455" s="4"/>
      <c r="S455" s="7"/>
    </row>
    <row r="456" spans="4:19" ht="12.75">
      <c r="D456" s="43"/>
      <c r="F456" s="30"/>
      <c r="G456" s="42"/>
      <c r="H456" s="52"/>
      <c r="I456" s="42"/>
      <c r="J456" s="55"/>
      <c r="K456" s="42"/>
      <c r="P456" s="4"/>
      <c r="Q456" s="4"/>
      <c r="S456" s="7"/>
    </row>
    <row r="457" spans="4:19" ht="12.75">
      <c r="D457" s="43"/>
      <c r="F457" s="30"/>
      <c r="G457" s="42"/>
      <c r="H457" s="52"/>
      <c r="I457" s="42"/>
      <c r="J457" s="55"/>
      <c r="K457" s="42"/>
      <c r="P457" s="4"/>
      <c r="Q457" s="4"/>
      <c r="S457" s="7"/>
    </row>
    <row r="458" spans="4:19" ht="12.75">
      <c r="D458" s="43"/>
      <c r="F458" s="30"/>
      <c r="G458" s="42"/>
      <c r="H458" s="52"/>
      <c r="I458" s="42"/>
      <c r="J458" s="55"/>
      <c r="K458" s="42"/>
      <c r="P458" s="4"/>
      <c r="Q458" s="4"/>
      <c r="S458" s="7"/>
    </row>
    <row r="459" spans="4:19" ht="12.75">
      <c r="D459" s="43"/>
      <c r="F459" s="30"/>
      <c r="G459" s="42"/>
      <c r="H459" s="52"/>
      <c r="I459" s="42"/>
      <c r="J459" s="55"/>
      <c r="K459" s="42"/>
      <c r="P459" s="4"/>
      <c r="Q459" s="4"/>
      <c r="S459" s="7"/>
    </row>
    <row r="460" spans="4:19" ht="12.75">
      <c r="D460" s="43"/>
      <c r="F460" s="30"/>
      <c r="G460" s="42"/>
      <c r="H460" s="52"/>
      <c r="I460" s="42"/>
      <c r="J460" s="55"/>
      <c r="K460" s="42"/>
      <c r="P460" s="4"/>
      <c r="Q460" s="4"/>
      <c r="S460" s="7"/>
    </row>
    <row r="461" spans="4:19" ht="12.75">
      <c r="D461" s="43"/>
      <c r="F461" s="30"/>
      <c r="G461" s="42"/>
      <c r="H461" s="52"/>
      <c r="I461" s="42"/>
      <c r="J461" s="55"/>
      <c r="K461" s="42"/>
      <c r="P461" s="4"/>
      <c r="Q461" s="4"/>
      <c r="S461" s="7"/>
    </row>
    <row r="462" spans="4:19" ht="12.75">
      <c r="D462" s="43"/>
      <c r="F462" s="30"/>
      <c r="G462" s="42"/>
      <c r="H462" s="52"/>
      <c r="I462" s="42"/>
      <c r="J462" s="55"/>
      <c r="K462" s="42"/>
      <c r="P462" s="4"/>
      <c r="Q462" s="4"/>
      <c r="S462" s="7"/>
    </row>
    <row r="463" spans="4:19" ht="12.75">
      <c r="D463" s="43"/>
      <c r="F463" s="30"/>
      <c r="G463" s="42"/>
      <c r="H463" s="52"/>
      <c r="I463" s="42"/>
      <c r="J463" s="55"/>
      <c r="K463" s="42"/>
      <c r="P463" s="4"/>
      <c r="Q463" s="4"/>
      <c r="S463" s="7"/>
    </row>
    <row r="464" spans="4:19" ht="12.75">
      <c r="D464" s="43"/>
      <c r="F464" s="30"/>
      <c r="G464" s="42"/>
      <c r="H464" s="52"/>
      <c r="I464" s="42"/>
      <c r="J464" s="55"/>
      <c r="K464" s="42"/>
      <c r="P464" s="4"/>
      <c r="Q464" s="4"/>
      <c r="S464" s="7"/>
    </row>
    <row r="465" spans="4:19" ht="12.75">
      <c r="D465" s="43"/>
      <c r="F465" s="30"/>
      <c r="G465" s="42"/>
      <c r="H465" s="52"/>
      <c r="I465" s="42"/>
      <c r="J465" s="55"/>
      <c r="K465" s="42"/>
      <c r="P465" s="4"/>
      <c r="Q465" s="4"/>
      <c r="S465" s="7"/>
    </row>
    <row r="466" spans="4:19" ht="12.75">
      <c r="D466" s="43"/>
      <c r="F466" s="30"/>
      <c r="G466" s="42"/>
      <c r="H466" s="52"/>
      <c r="I466" s="42"/>
      <c r="J466" s="55"/>
      <c r="K466" s="42"/>
      <c r="P466" s="4"/>
      <c r="Q466" s="4"/>
      <c r="S466" s="7"/>
    </row>
    <row r="467" spans="4:19" ht="12.75">
      <c r="D467" s="43"/>
      <c r="F467" s="30"/>
      <c r="G467" s="42"/>
      <c r="H467" s="52"/>
      <c r="I467" s="42"/>
      <c r="J467" s="55"/>
      <c r="K467" s="42"/>
      <c r="P467" s="4"/>
      <c r="Q467" s="4"/>
      <c r="S467" s="7"/>
    </row>
    <row r="468" spans="4:19" ht="12.75">
      <c r="D468" s="43"/>
      <c r="F468" s="30"/>
      <c r="G468" s="42"/>
      <c r="H468" s="52"/>
      <c r="I468" s="42"/>
      <c r="J468" s="55"/>
      <c r="K468" s="42"/>
      <c r="P468" s="4"/>
      <c r="Q468" s="4"/>
      <c r="S468" s="7"/>
    </row>
    <row r="469" spans="4:19" ht="12.75">
      <c r="D469" s="43"/>
      <c r="F469" s="30"/>
      <c r="G469" s="42"/>
      <c r="H469" s="52"/>
      <c r="I469" s="42"/>
      <c r="J469" s="55"/>
      <c r="K469" s="42"/>
      <c r="P469" s="4"/>
      <c r="Q469" s="4"/>
      <c r="S469" s="7"/>
    </row>
    <row r="470" spans="4:19" ht="12.75">
      <c r="D470" s="43"/>
      <c r="F470" s="30"/>
      <c r="G470" s="42"/>
      <c r="H470" s="52"/>
      <c r="I470" s="42"/>
      <c r="J470" s="55"/>
      <c r="K470" s="42"/>
      <c r="P470" s="4"/>
      <c r="Q470" s="4"/>
      <c r="S470" s="7"/>
    </row>
    <row r="471" spans="4:19" ht="12.75">
      <c r="D471" s="43"/>
      <c r="F471" s="30"/>
      <c r="G471" s="42"/>
      <c r="H471" s="52"/>
      <c r="I471" s="42"/>
      <c r="J471" s="55"/>
      <c r="K471" s="42"/>
      <c r="P471" s="4"/>
      <c r="Q471" s="4"/>
      <c r="S471" s="7"/>
    </row>
    <row r="472" spans="4:19" ht="12.75">
      <c r="D472" s="43"/>
      <c r="F472" s="30"/>
      <c r="G472" s="42"/>
      <c r="H472" s="52"/>
      <c r="I472" s="42"/>
      <c r="J472" s="55"/>
      <c r="K472" s="42"/>
      <c r="P472" s="4"/>
      <c r="Q472" s="4"/>
      <c r="S472" s="7"/>
    </row>
    <row r="473" spans="4:19" ht="12.75">
      <c r="D473" s="43"/>
      <c r="F473" s="30"/>
      <c r="G473" s="42"/>
      <c r="H473" s="52"/>
      <c r="I473" s="42"/>
      <c r="J473" s="55"/>
      <c r="K473" s="42"/>
      <c r="P473" s="4"/>
      <c r="Q473" s="4"/>
      <c r="S473" s="7"/>
    </row>
    <row r="474" spans="4:19" ht="12.75">
      <c r="D474" s="43"/>
      <c r="F474" s="30"/>
      <c r="G474" s="42"/>
      <c r="H474" s="52"/>
      <c r="I474" s="42"/>
      <c r="J474" s="55"/>
      <c r="K474" s="42"/>
      <c r="P474" s="4"/>
      <c r="Q474" s="4"/>
      <c r="S474" s="7"/>
    </row>
    <row r="475" spans="4:19" ht="12.75">
      <c r="D475" s="43"/>
      <c r="F475" s="30"/>
      <c r="G475" s="42"/>
      <c r="H475" s="52"/>
      <c r="I475" s="42"/>
      <c r="J475" s="55"/>
      <c r="K475" s="42"/>
      <c r="P475" s="4"/>
      <c r="Q475" s="4"/>
      <c r="S475" s="7"/>
    </row>
    <row r="476" spans="4:19" ht="12.75">
      <c r="D476" s="43"/>
      <c r="F476" s="30"/>
      <c r="G476" s="42"/>
      <c r="H476" s="52"/>
      <c r="I476" s="42"/>
      <c r="J476" s="55"/>
      <c r="K476" s="42"/>
      <c r="P476" s="4"/>
      <c r="Q476" s="4"/>
      <c r="S476" s="7"/>
    </row>
    <row r="477" spans="4:19" ht="12.75">
      <c r="D477" s="43"/>
      <c r="F477" s="30"/>
      <c r="G477" s="42"/>
      <c r="H477" s="52"/>
      <c r="I477" s="42"/>
      <c r="J477" s="55"/>
      <c r="K477" s="42"/>
      <c r="P477" s="4"/>
      <c r="Q477" s="4"/>
      <c r="S477" s="7"/>
    </row>
    <row r="478" spans="4:19" ht="12.75">
      <c r="D478" s="43"/>
      <c r="F478" s="30"/>
      <c r="G478" s="42"/>
      <c r="H478" s="52"/>
      <c r="I478" s="42"/>
      <c r="J478" s="55"/>
      <c r="K478" s="42"/>
      <c r="P478" s="4"/>
      <c r="Q478" s="4"/>
      <c r="S478" s="7"/>
    </row>
    <row r="479" spans="4:19" ht="12.75">
      <c r="D479" s="43"/>
      <c r="F479" s="30"/>
      <c r="G479" s="42"/>
      <c r="H479" s="52"/>
      <c r="I479" s="42"/>
      <c r="J479" s="55"/>
      <c r="K479" s="42"/>
      <c r="P479" s="4"/>
      <c r="Q479" s="4"/>
      <c r="S479" s="7"/>
    </row>
    <row r="480" spans="4:19" ht="12.75">
      <c r="D480" s="43"/>
      <c r="F480" s="30"/>
      <c r="G480" s="42"/>
      <c r="H480" s="52"/>
      <c r="I480" s="42"/>
      <c r="J480" s="55"/>
      <c r="K480" s="42"/>
      <c r="P480" s="4"/>
      <c r="Q480" s="4"/>
      <c r="S480" s="7"/>
    </row>
    <row r="481" spans="4:19" ht="12.75">
      <c r="D481" s="43"/>
      <c r="F481" s="30"/>
      <c r="G481" s="42"/>
      <c r="H481" s="52"/>
      <c r="I481" s="42"/>
      <c r="J481" s="55"/>
      <c r="K481" s="42"/>
      <c r="P481" s="4"/>
      <c r="Q481" s="4"/>
      <c r="S481" s="7"/>
    </row>
    <row r="482" spans="4:19" ht="12.75">
      <c r="D482" s="43"/>
      <c r="F482" s="30"/>
      <c r="G482" s="42"/>
      <c r="H482" s="52"/>
      <c r="I482" s="42"/>
      <c r="J482" s="55"/>
      <c r="K482" s="42"/>
      <c r="P482" s="4"/>
      <c r="Q482" s="4"/>
      <c r="S482" s="7"/>
    </row>
    <row r="483" spans="4:19" ht="12.75">
      <c r="D483" s="43"/>
      <c r="F483" s="30"/>
      <c r="G483" s="42"/>
      <c r="H483" s="52"/>
      <c r="I483" s="42"/>
      <c r="J483" s="55"/>
      <c r="K483" s="42"/>
      <c r="P483" s="4"/>
      <c r="Q483" s="4"/>
      <c r="S483" s="7"/>
    </row>
    <row r="484" spans="4:19" ht="12.75">
      <c r="D484" s="43"/>
      <c r="F484" s="30"/>
      <c r="G484" s="42"/>
      <c r="H484" s="52"/>
      <c r="I484" s="42"/>
      <c r="J484" s="55"/>
      <c r="K484" s="42"/>
      <c r="P484" s="4"/>
      <c r="Q484" s="4"/>
      <c r="S484" s="7"/>
    </row>
    <row r="485" spans="4:19" ht="12.75">
      <c r="D485" s="43"/>
      <c r="F485" s="30"/>
      <c r="G485" s="42"/>
      <c r="H485" s="52"/>
      <c r="I485" s="42"/>
      <c r="J485" s="55"/>
      <c r="K485" s="42"/>
      <c r="P485" s="4"/>
      <c r="Q485" s="4"/>
      <c r="S485" s="7"/>
    </row>
    <row r="486" spans="4:19" ht="12.75">
      <c r="D486" s="43"/>
      <c r="F486" s="30"/>
      <c r="G486" s="42"/>
      <c r="H486" s="52"/>
      <c r="I486" s="42"/>
      <c r="J486" s="55"/>
      <c r="K486" s="42"/>
      <c r="P486" s="4"/>
      <c r="Q486" s="4"/>
      <c r="S486" s="7"/>
    </row>
    <row r="487" spans="4:19" ht="12.75">
      <c r="D487" s="43"/>
      <c r="F487" s="30"/>
      <c r="G487" s="42"/>
      <c r="H487" s="52"/>
      <c r="I487" s="42"/>
      <c r="J487" s="55"/>
      <c r="K487" s="42"/>
      <c r="P487" s="4"/>
      <c r="Q487" s="4"/>
      <c r="S487" s="7"/>
    </row>
    <row r="488" spans="4:19" ht="12.75">
      <c r="D488" s="43"/>
      <c r="F488" s="30"/>
      <c r="G488" s="42"/>
      <c r="H488" s="52"/>
      <c r="I488" s="42"/>
      <c r="J488" s="55"/>
      <c r="K488" s="42"/>
      <c r="P488" s="4"/>
      <c r="Q488" s="4"/>
      <c r="S488" s="7"/>
    </row>
    <row r="489" spans="4:19" ht="12.75">
      <c r="D489" s="43"/>
      <c r="F489" s="30"/>
      <c r="G489" s="42"/>
      <c r="H489" s="52"/>
      <c r="I489" s="42"/>
      <c r="J489" s="55"/>
      <c r="K489" s="42"/>
      <c r="P489" s="4"/>
      <c r="Q489" s="4"/>
      <c r="S489" s="7"/>
    </row>
    <row r="490" spans="4:19" ht="12.75">
      <c r="D490" s="43"/>
      <c r="F490" s="30"/>
      <c r="G490" s="42"/>
      <c r="H490" s="52"/>
      <c r="I490" s="42"/>
      <c r="J490" s="55"/>
      <c r="K490" s="42"/>
      <c r="P490" s="4"/>
      <c r="Q490" s="4"/>
      <c r="S490" s="7"/>
    </row>
    <row r="491" spans="4:19" ht="12.75">
      <c r="D491" s="43"/>
      <c r="F491" s="30"/>
      <c r="G491" s="42"/>
      <c r="H491" s="52"/>
      <c r="I491" s="42"/>
      <c r="J491" s="55"/>
      <c r="K491" s="42"/>
      <c r="P491" s="4"/>
      <c r="Q491" s="4"/>
      <c r="S491" s="7"/>
    </row>
    <row r="492" spans="4:19" ht="12.75">
      <c r="D492" s="43"/>
      <c r="F492" s="30"/>
      <c r="G492" s="42"/>
      <c r="H492" s="52"/>
      <c r="I492" s="42"/>
      <c r="J492" s="55"/>
      <c r="K492" s="42"/>
      <c r="P492" s="4"/>
      <c r="Q492" s="4"/>
      <c r="S492" s="7"/>
    </row>
    <row r="493" spans="4:19" ht="12.75">
      <c r="D493" s="43"/>
      <c r="F493" s="30"/>
      <c r="G493" s="42"/>
      <c r="H493" s="52"/>
      <c r="I493" s="42"/>
      <c r="J493" s="55"/>
      <c r="K493" s="42"/>
      <c r="P493" s="4"/>
      <c r="Q493" s="4"/>
      <c r="S493" s="7"/>
    </row>
    <row r="494" spans="4:19" ht="12.75">
      <c r="D494" s="43"/>
      <c r="F494" s="30"/>
      <c r="G494" s="42"/>
      <c r="H494" s="52"/>
      <c r="I494" s="42"/>
      <c r="J494" s="55"/>
      <c r="K494" s="42"/>
      <c r="P494" s="4"/>
      <c r="Q494" s="4"/>
      <c r="S494" s="7"/>
    </row>
    <row r="495" spans="4:19" ht="12.75">
      <c r="D495" s="43"/>
      <c r="F495" s="30"/>
      <c r="G495" s="42"/>
      <c r="H495" s="52"/>
      <c r="I495" s="42"/>
      <c r="J495" s="55"/>
      <c r="K495" s="42"/>
      <c r="P495" s="4"/>
      <c r="Q495" s="4"/>
      <c r="S495" s="7"/>
    </row>
    <row r="496" spans="4:19" ht="12.75">
      <c r="D496" s="43"/>
      <c r="F496" s="30"/>
      <c r="G496" s="42"/>
      <c r="H496" s="52"/>
      <c r="I496" s="42"/>
      <c r="J496" s="55"/>
      <c r="K496" s="42"/>
      <c r="P496" s="4"/>
      <c r="Q496" s="4"/>
      <c r="S496" s="7"/>
    </row>
    <row r="497" spans="4:19" ht="12.75">
      <c r="D497" s="43"/>
      <c r="F497" s="30"/>
      <c r="G497" s="42"/>
      <c r="H497" s="52"/>
      <c r="I497" s="42"/>
      <c r="J497" s="55"/>
      <c r="K497" s="42"/>
      <c r="P497" s="4"/>
      <c r="Q497" s="4"/>
      <c r="S497" s="7"/>
    </row>
    <row r="498" spans="4:19" ht="12.75">
      <c r="D498" s="43"/>
      <c r="F498" s="30"/>
      <c r="G498" s="42"/>
      <c r="H498" s="52"/>
      <c r="I498" s="42"/>
      <c r="J498" s="55"/>
      <c r="K498" s="42"/>
      <c r="P498" s="4"/>
      <c r="Q498" s="4"/>
      <c r="S498" s="7"/>
    </row>
    <row r="499" spans="4:19" ht="12.75">
      <c r="D499" s="43"/>
      <c r="F499" s="30"/>
      <c r="G499" s="42"/>
      <c r="H499" s="52"/>
      <c r="I499" s="42"/>
      <c r="J499" s="55"/>
      <c r="K499" s="42"/>
      <c r="P499" s="4"/>
      <c r="Q499" s="4"/>
      <c r="S499" s="7"/>
    </row>
    <row r="500" spans="4:19" ht="12.75">
      <c r="D500" s="43"/>
      <c r="F500" s="30"/>
      <c r="G500" s="42"/>
      <c r="H500" s="52"/>
      <c r="I500" s="42"/>
      <c r="J500" s="55"/>
      <c r="K500" s="42"/>
      <c r="P500" s="4"/>
      <c r="Q500" s="4"/>
      <c r="S500" s="7"/>
    </row>
    <row r="501" spans="4:19" ht="12.75">
      <c r="D501" s="43"/>
      <c r="F501" s="30"/>
      <c r="G501" s="42"/>
      <c r="H501" s="52"/>
      <c r="I501" s="42"/>
      <c r="J501" s="55"/>
      <c r="K501" s="42"/>
      <c r="P501" s="4"/>
      <c r="Q501" s="4"/>
      <c r="S501" s="7"/>
    </row>
    <row r="502" spans="4:19" ht="12.75">
      <c r="D502" s="43"/>
      <c r="F502" s="30"/>
      <c r="G502" s="42"/>
      <c r="H502" s="52"/>
      <c r="I502" s="42"/>
      <c r="J502" s="55"/>
      <c r="K502" s="42"/>
      <c r="P502" s="4"/>
      <c r="Q502" s="4"/>
      <c r="S502" s="7"/>
    </row>
    <row r="503" spans="4:19" ht="12.75">
      <c r="D503" s="43"/>
      <c r="F503" s="30"/>
      <c r="G503" s="42"/>
      <c r="H503" s="52"/>
      <c r="I503" s="42"/>
      <c r="J503" s="55"/>
      <c r="K503" s="42"/>
      <c r="P503" s="4"/>
      <c r="Q503" s="4"/>
      <c r="S503" s="7"/>
    </row>
    <row r="504" spans="4:19" ht="12.75">
      <c r="D504" s="43"/>
      <c r="F504" s="30"/>
      <c r="G504" s="42"/>
      <c r="H504" s="52"/>
      <c r="I504" s="42"/>
      <c r="J504" s="55"/>
      <c r="K504" s="42"/>
      <c r="P504" s="4"/>
      <c r="Q504" s="4"/>
      <c r="S504" s="7"/>
    </row>
    <row r="505" spans="4:19" ht="12.75">
      <c r="D505" s="43"/>
      <c r="F505" s="30"/>
      <c r="G505" s="42"/>
      <c r="H505" s="52"/>
      <c r="I505" s="42"/>
      <c r="J505" s="55"/>
      <c r="K505" s="42"/>
      <c r="P505" s="4"/>
      <c r="Q505" s="4"/>
      <c r="S505" s="7"/>
    </row>
    <row r="506" spans="4:19" ht="12.75">
      <c r="D506" s="43"/>
      <c r="F506" s="30"/>
      <c r="G506" s="42"/>
      <c r="H506" s="52"/>
      <c r="I506" s="42"/>
      <c r="J506" s="55"/>
      <c r="K506" s="42"/>
      <c r="P506" s="4"/>
      <c r="Q506" s="4"/>
      <c r="S506" s="7"/>
    </row>
    <row r="507" spans="4:19" ht="12.75">
      <c r="D507" s="43"/>
      <c r="F507" s="30"/>
      <c r="G507" s="42"/>
      <c r="H507" s="52"/>
      <c r="I507" s="42"/>
      <c r="J507" s="55"/>
      <c r="K507" s="42"/>
      <c r="P507" s="4"/>
      <c r="Q507" s="4"/>
      <c r="S507" s="7"/>
    </row>
    <row r="508" spans="4:19" ht="12.75">
      <c r="D508" s="43"/>
      <c r="F508" s="30"/>
      <c r="G508" s="42"/>
      <c r="H508" s="52"/>
      <c r="I508" s="42"/>
      <c r="J508" s="55"/>
      <c r="K508" s="42"/>
      <c r="P508" s="4"/>
      <c r="Q508" s="4"/>
      <c r="S508" s="7"/>
    </row>
    <row r="509" spans="4:19" ht="12.75">
      <c r="D509" s="43"/>
      <c r="F509" s="30"/>
      <c r="G509" s="42"/>
      <c r="H509" s="52"/>
      <c r="I509" s="42"/>
      <c r="J509" s="55"/>
      <c r="K509" s="42"/>
      <c r="P509" s="4"/>
      <c r="Q509" s="4"/>
      <c r="S509" s="7"/>
    </row>
    <row r="510" spans="4:19" ht="12.75">
      <c r="D510" s="43"/>
      <c r="F510" s="30"/>
      <c r="G510" s="42"/>
      <c r="H510" s="52"/>
      <c r="I510" s="42"/>
      <c r="J510" s="55"/>
      <c r="K510" s="42"/>
      <c r="P510" s="4"/>
      <c r="Q510" s="4"/>
      <c r="S510" s="7"/>
    </row>
    <row r="511" spans="4:19" ht="12.75">
      <c r="D511" s="43"/>
      <c r="F511" s="30"/>
      <c r="G511" s="42"/>
      <c r="H511" s="52"/>
      <c r="I511" s="42"/>
      <c r="J511" s="55"/>
      <c r="K511" s="42"/>
      <c r="P511" s="4"/>
      <c r="Q511" s="4"/>
      <c r="S511" s="7"/>
    </row>
    <row r="512" spans="4:19" ht="12.75">
      <c r="D512" s="43"/>
      <c r="F512" s="30"/>
      <c r="G512" s="42"/>
      <c r="H512" s="52"/>
      <c r="I512" s="42"/>
      <c r="J512" s="55"/>
      <c r="K512" s="42"/>
      <c r="P512" s="4"/>
      <c r="Q512" s="4"/>
      <c r="S512" s="7"/>
    </row>
    <row r="513" spans="4:19" ht="12.75">
      <c r="D513" s="43"/>
      <c r="F513" s="30"/>
      <c r="G513" s="42"/>
      <c r="H513" s="52"/>
      <c r="I513" s="42"/>
      <c r="J513" s="55"/>
      <c r="K513" s="42"/>
      <c r="P513" s="4"/>
      <c r="Q513" s="4"/>
      <c r="S513" s="7"/>
    </row>
    <row r="514" spans="4:19" ht="12.75">
      <c r="D514" s="43"/>
      <c r="F514" s="30"/>
      <c r="G514" s="42"/>
      <c r="H514" s="52"/>
      <c r="I514" s="42"/>
      <c r="J514" s="55"/>
      <c r="K514" s="42"/>
      <c r="P514" s="4"/>
      <c r="Q514" s="4"/>
      <c r="S514" s="7"/>
    </row>
    <row r="515" spans="4:19" ht="12.75">
      <c r="D515" s="43"/>
      <c r="F515" s="30"/>
      <c r="G515" s="42"/>
      <c r="H515" s="52"/>
      <c r="I515" s="42"/>
      <c r="J515" s="55"/>
      <c r="K515" s="42"/>
      <c r="P515" s="4"/>
      <c r="Q515" s="4"/>
      <c r="S515" s="7"/>
    </row>
    <row r="516" spans="4:19" ht="12.75">
      <c r="D516" s="43"/>
      <c r="F516" s="30"/>
      <c r="G516" s="42"/>
      <c r="H516" s="52"/>
      <c r="I516" s="42"/>
      <c r="J516" s="55"/>
      <c r="K516" s="42"/>
      <c r="P516" s="4"/>
      <c r="Q516" s="4"/>
      <c r="S516" s="7"/>
    </row>
    <row r="517" spans="4:19" ht="12.75">
      <c r="D517" s="43"/>
      <c r="F517" s="30"/>
      <c r="G517" s="42"/>
      <c r="H517" s="52"/>
      <c r="I517" s="42"/>
      <c r="J517" s="55"/>
      <c r="K517" s="42"/>
      <c r="P517" s="4"/>
      <c r="Q517" s="4"/>
      <c r="S517" s="7"/>
    </row>
    <row r="518" spans="4:19" ht="12.75">
      <c r="D518" s="43"/>
      <c r="F518" s="30"/>
      <c r="G518" s="42"/>
      <c r="H518" s="52"/>
      <c r="I518" s="42"/>
      <c r="J518" s="55"/>
      <c r="K518" s="42"/>
      <c r="P518" s="4"/>
      <c r="Q518" s="4"/>
      <c r="S518" s="7"/>
    </row>
    <row r="519" spans="4:19" ht="12.75">
      <c r="D519" s="43"/>
      <c r="F519" s="30"/>
      <c r="G519" s="42"/>
      <c r="H519" s="52"/>
      <c r="I519" s="42"/>
      <c r="J519" s="55"/>
      <c r="K519" s="42"/>
      <c r="P519" s="4"/>
      <c r="Q519" s="4"/>
      <c r="S519" s="7"/>
    </row>
    <row r="520" spans="4:19" ht="12.75">
      <c r="D520" s="43"/>
      <c r="F520" s="30"/>
      <c r="G520" s="42"/>
      <c r="H520" s="52"/>
      <c r="I520" s="42"/>
      <c r="J520" s="55"/>
      <c r="K520" s="42"/>
      <c r="P520" s="4"/>
      <c r="Q520" s="4"/>
      <c r="S520" s="7"/>
    </row>
    <row r="521" spans="4:19" ht="12.75">
      <c r="D521" s="43"/>
      <c r="F521" s="30"/>
      <c r="G521" s="42"/>
      <c r="H521" s="52"/>
      <c r="I521" s="42"/>
      <c r="J521" s="55"/>
      <c r="K521" s="42"/>
      <c r="P521" s="4"/>
      <c r="Q521" s="4"/>
      <c r="S521" s="7"/>
    </row>
    <row r="522" spans="4:19" ht="12.75">
      <c r="D522" s="43"/>
      <c r="F522" s="30"/>
      <c r="G522" s="42"/>
      <c r="H522" s="52"/>
      <c r="I522" s="42"/>
      <c r="J522" s="55"/>
      <c r="K522" s="42"/>
      <c r="P522" s="4"/>
      <c r="Q522" s="4"/>
      <c r="S522" s="7"/>
    </row>
    <row r="523" spans="4:19" ht="12.75">
      <c r="D523" s="43"/>
      <c r="F523" s="30"/>
      <c r="G523" s="42"/>
      <c r="H523" s="52"/>
      <c r="I523" s="42"/>
      <c r="J523" s="55"/>
      <c r="K523" s="42"/>
      <c r="P523" s="4"/>
      <c r="Q523" s="4"/>
      <c r="S523" s="7"/>
    </row>
    <row r="524" spans="4:19" ht="12.75">
      <c r="D524" s="43"/>
      <c r="F524" s="30"/>
      <c r="G524" s="42"/>
      <c r="H524" s="52"/>
      <c r="I524" s="42"/>
      <c r="J524" s="55"/>
      <c r="K524" s="42"/>
      <c r="P524" s="4"/>
      <c r="Q524" s="4"/>
      <c r="S524" s="7"/>
    </row>
    <row r="525" spans="4:19" ht="12.75">
      <c r="D525" s="43"/>
      <c r="F525" s="30"/>
      <c r="G525" s="42"/>
      <c r="H525" s="52"/>
      <c r="I525" s="42"/>
      <c r="J525" s="55"/>
      <c r="K525" s="42"/>
      <c r="P525" s="4"/>
      <c r="Q525" s="4"/>
      <c r="S525" s="7"/>
    </row>
  </sheetData>
  <dataValidations count="3">
    <dataValidation allowBlank="1" showInputMessage="1" showErrorMessage="1" imeMode="off" sqref="E4:E65536 A7:C65536 E1:E2 B2:C6 A1:A6"/>
    <dataValidation allowBlank="1" showInputMessage="1" showErrorMessage="1" imeMode="on" sqref="I1:J1 B1:C1 M1"/>
    <dataValidation type="list" allowBlank="1" showInputMessage="1" promptTitle="入力方法" prompt="ドロップダウンﾘｽﾄから選択するか&#10;直接L2ｾﾙに数字のみ入力します" imeMode="off" sqref="L2">
      <formula1>"5,6,18"</formula1>
    </dataValidation>
  </dataValidations>
  <printOptions horizontalCentered="1"/>
  <pageMargins left="0.23" right="0.2" top="1.3779527559055118" bottom="0.984251968503937" header="0.7086614173228347" footer="0.31496062992125984"/>
  <pageSetup horizontalDpi="600" verticalDpi="600" orientation="portrait" paperSize="9" r:id="rId4"/>
  <headerFooter alignWithMargins="0">
    <oddHeader>&amp;C&amp;"ＭＳ ゴシック,標準"&amp;18&amp;E計　　算　　書&amp;R（利息制限法所定の制限金利で計算）</oddHeader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外山敦之</cp:lastModifiedBy>
  <cp:lastPrinted>2007-06-21T08:52:08Z</cp:lastPrinted>
  <dcterms:created xsi:type="dcterms:W3CDTF">1997-10-29T15:12:06Z</dcterms:created>
  <dcterms:modified xsi:type="dcterms:W3CDTF">2007-06-26T08:37:09Z</dcterms:modified>
  <cp:category/>
  <cp:version/>
  <cp:contentType/>
  <cp:contentStatus/>
</cp:coreProperties>
</file>